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160" tabRatio="471" activeTab="4"/>
  </bookViews>
  <sheets>
    <sheet name="Sheet1" sheetId="19" r:id="rId1"/>
    <sheet name="Total" sheetId="18" r:id="rId2"/>
    <sheet name="Terminals.Stock" sheetId="16" state="hidden" r:id="rId3"/>
    <sheet name="stocks2020" sheetId="13" r:id="rId4"/>
    <sheet name="2020" sheetId="15" r:id="rId5"/>
  </sheets>
  <definedNames>
    <definedName name="_xlnm._FilterDatabase" localSheetId="4" hidden="1">'2020'!$A$3:$E$65</definedName>
    <definedName name="_xlnm._FilterDatabase" localSheetId="3" hidden="1">stocks2020!$A$4:$D$50</definedName>
    <definedName name="SeiaraRebuli_dacva">"დაცვის პოლიციის პულტი"</definedName>
    <definedName name="პირადი_ნომერი" localSheetId="4">#REF!</definedName>
    <definedName name="პირადი_ნომერი">#REF!</definedName>
    <definedName name="პირადი_ნომრები" localSheetId="4">#REF!</definedName>
    <definedName name="პირადი_ნომრები">#REF!</definedName>
  </definedNames>
  <calcPr calcId="152511"/>
</workbook>
</file>

<file path=xl/calcChain.xml><?xml version="1.0" encoding="utf-8"?>
<calcChain xmlns="http://schemas.openxmlformats.org/spreadsheetml/2006/main">
  <c r="D68" i="13" l="1"/>
  <c r="D3" i="18" l="1"/>
  <c r="D2" i="19"/>
  <c r="D81" i="16"/>
  <c r="C81" i="16"/>
  <c r="D73" i="16"/>
  <c r="C73" i="16"/>
  <c r="C61" i="16"/>
  <c r="D44" i="16"/>
  <c r="C44" i="16"/>
  <c r="D28" i="16"/>
  <c r="C28" i="16"/>
  <c r="C3" i="18" l="1"/>
  <c r="E3" i="18" s="1"/>
  <c r="D67" i="15"/>
  <c r="C2" i="19" s="1"/>
</calcChain>
</file>

<file path=xl/sharedStrings.xml><?xml version="1.0" encoding="utf-8"?>
<sst xmlns="http://schemas.openxmlformats.org/spreadsheetml/2006/main" count="354" uniqueCount="166">
  <si>
    <t>N</t>
  </si>
  <si>
    <t xml:space="preserve"> დასახელება</t>
  </si>
  <si>
    <t xml:space="preserve"> მისამართი</t>
  </si>
  <si>
    <t>მარაგების დაზღვევის  განაცხადის დამატება</t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</si>
  <si>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</si>
  <si>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</si>
  <si>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</si>
  <si>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</si>
  <si>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</si>
  <si>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 (ავჭალის ბაზა)</t>
    </r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</si>
  <si>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 (სენტას ბაზა)</t>
    </r>
  </si>
  <si>
    <t>ჯამი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</si>
  <si>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 (ბათუმის ბაზა)</t>
    </r>
  </si>
  <si>
    <t>ავზი</t>
  </si>
  <si>
    <t>1130004 / სამტრედია, კაკაბაძის ქ. 10 (სამტრედიის ბაზა)</t>
  </si>
  <si>
    <t xml:space="preserve">ავზი </t>
  </si>
  <si>
    <t>1130001 /ქ. ქუთაისი, შევჩენკოს ქ.  (ქუთაისის ბაზა)</t>
  </si>
  <si>
    <t>Property
GEL</t>
  </si>
  <si>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</si>
  <si>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</si>
  <si>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</si>
  <si>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</si>
  <si>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კომენტარი</t>
  </si>
  <si>
    <t>Insurance types</t>
  </si>
  <si>
    <t>ქონების დაზღვევა</t>
  </si>
  <si>
    <t>საბაზრო ღირებულება</t>
  </si>
  <si>
    <t>Property Insurance</t>
  </si>
  <si>
    <t xml:space="preserve">დაზღვევის პერიოდი </t>
  </si>
  <si>
    <t xml:space="preserve">„Property all risk insurance” - დაზღვეულია "ყველა რისკი" გარდა გამონაკლისებისა;
</t>
  </si>
  <si>
    <t>Total  GEL</t>
  </si>
  <si>
    <t>1) მაღაზიების ქონება;     2) მაღაზიის მარაგები</t>
  </si>
  <si>
    <t>stores</t>
  </si>
  <si>
    <t xml:space="preserve">Stock </t>
  </si>
  <si>
    <t>მარკეტის დასახელება</t>
  </si>
  <si>
    <t>მისამართი</t>
  </si>
  <si>
    <t xml:space="preserve">სულ </t>
  </si>
  <si>
    <t>მარაგების საშუალო ღირებულება</t>
  </si>
  <si>
    <t>აბაშას ფილიალი</t>
  </si>
  <si>
    <t>ადლიას ფილიალი</t>
  </si>
  <si>
    <t>არგოილის ფილიალი</t>
  </si>
  <si>
    <t>ახალციხის ფილიალი</t>
  </si>
  <si>
    <t>ბაბილო ფილიალი</t>
  </si>
  <si>
    <t>ბორჯომის ფილიალი</t>
  </si>
  <si>
    <t>ბრონტოს ფილიალი</t>
  </si>
  <si>
    <t>გელოვანის ფილიალი</t>
  </si>
  <si>
    <t>გიო-96 ფილიალი</t>
  </si>
  <si>
    <t>გორი ავტობანის ფილიალი</t>
  </si>
  <si>
    <t>გორი ფილიალი</t>
  </si>
  <si>
    <t>გრანდის ფილიალი</t>
  </si>
  <si>
    <t>გუგუნავას ფილიალი</t>
  </si>
  <si>
    <t>გურამიშვილის ფილიალი</t>
  </si>
  <si>
    <t>დაკოს ფილიალი</t>
  </si>
  <si>
    <t>დიდუბის ფილიალი</t>
  </si>
  <si>
    <t>ზუგდიდის ფილიალი</t>
  </si>
  <si>
    <t>თელავის ფილიალი</t>
  </si>
  <si>
    <t>იანეთის ფილიალი</t>
  </si>
  <si>
    <t>კაჭრეთის ფილიალი</t>
  </si>
  <si>
    <t>კოსმონავტის ფილიალი</t>
  </si>
  <si>
    <t>ლაგოდეხის ფილიალი</t>
  </si>
  <si>
    <t>ლერმონტოვის ფილიალი</t>
  </si>
  <si>
    <t>ლიას ფილიალი</t>
  </si>
  <si>
    <t>ლილოს ფილიალი</t>
  </si>
  <si>
    <t>მელანჟის ფილიალი</t>
  </si>
  <si>
    <t>ნატახტარის ფილიალი</t>
  </si>
  <si>
    <t>ნიკეას ფილიალი</t>
  </si>
  <si>
    <t>ნუცუბიძის ფილიალი</t>
  </si>
  <si>
    <t>პიკის ფილიალი</t>
  </si>
  <si>
    <t>რუსთავი სითის ფილიალი</t>
  </si>
  <si>
    <t>საგარეჯოს ფილიალი</t>
  </si>
  <si>
    <t>სანაპიროს ფილიალი</t>
  </si>
  <si>
    <t>სართიჭალას ფილიალი</t>
  </si>
  <si>
    <t>სიქთარვას ფილიალი</t>
  </si>
  <si>
    <t>ურეკის ფილიალი</t>
  </si>
  <si>
    <t>ფოთის ფილიალი</t>
  </si>
  <si>
    <t>ფორტუნა</t>
  </si>
  <si>
    <t>ყვარელის ფილიალი</t>
  </si>
  <si>
    <t>ჩაქვის ფილიალი</t>
  </si>
  <si>
    <t>ძირულას ფილიალი</t>
  </si>
  <si>
    <t>წყალსადენის ფილიალი</t>
  </si>
  <si>
    <t>ჭითაწყალის ფილიალი</t>
  </si>
  <si>
    <t>ხაშურის ფილიალი</t>
  </si>
  <si>
    <t>ხობის ფილიალი</t>
  </si>
  <si>
    <t>ჯოკერის ფილიალი</t>
  </si>
  <si>
    <t>ქ.თბილისი, სოფელი დიღომი თეთრაანთ ბაღი</t>
  </si>
  <si>
    <t>აბაშის რაიონი, სოფელი ნორიო</t>
  </si>
  <si>
    <t>ქ.ბათუმი, დასახლება ადლია</t>
  </si>
  <si>
    <t>ქ.ქუთაისი, დ. აღმაშენებელის გამზ და და-ძმა უორდროპების ქუჩის გადაკვეთა</t>
  </si>
  <si>
    <t>ქ.ბორჯომი, რუსთაველის ქუჩის მიმდებარედ</t>
  </si>
  <si>
    <t>ქ.თბილისი, ჯავახეთის ქუჩის ბოლოზე, მოსკოვის ქუჩის გადაკვეთასთან</t>
  </si>
  <si>
    <t>ქ.თბილისი,მდინარე მტკვრის მარჯვენა სანაპირო, გელოვანის გამზირი</t>
  </si>
  <si>
    <t>ქ.გორი, სოფ. ბერბუკი</t>
  </si>
  <si>
    <t>ქ.ქუთაისი, გუგუნავას №10 ბ/დ</t>
  </si>
  <si>
    <t>ქ.თბილისი, გურამიშვილის გამზ. საწარმოო გაერთიანება, ' ელმავალმშენებელი'-ს ქარხნის, მიმდ. ( ნაკვ. 03/019)</t>
  </si>
  <si>
    <t>ქ.თილისი, ბოგდან ხმელინცკის №46</t>
  </si>
  <si>
    <t>სამტრედიის რაიონი, სოფელი იანეთი</t>
  </si>
  <si>
    <t>გურჯაანის რაიონი, სოფელი კაჭრეთი</t>
  </si>
  <si>
    <t>ქ.თბილისი, კახეთის გზატკეცილზე, კოსმონავტის ძეგლთან აეროპორტის მიმართულებით არსებულ სატრანსფორმატორო კვანძში.</t>
  </si>
  <si>
    <t>ლაგოდეხის რაიონი, სოფელი შრომა</t>
  </si>
  <si>
    <t>წალენჯიხის რაიონი, სოფელი ლია</t>
  </si>
  <si>
    <t>ქ.თბილისი, კახეთის გზატკეცილი, საქნავთობის დასახლების მიმდებარედ</t>
  </si>
  <si>
    <t>ქ.თბილისი, ვ ბაგრატიონის ქუჩის დასაწყისში (ნაკვეთი 16/15)</t>
  </si>
  <si>
    <t>მცხეთის რაიონი, სოფელი ნატახტარი</t>
  </si>
  <si>
    <t>ქ.ქუთაისი, ქუჩა ნიკეა, №19ა</t>
  </si>
  <si>
    <t>ქ.თბილისი, კახეთის გზატკეცილზე შუშის ქარხნის მოპირდაპირე მხარეს</t>
  </si>
  <si>
    <t>ქ.თბილისი, მდ. მტკვრის მარჯვენა სანაპირო, ყოფილი ავტოსადგურის მიმდებარედ</t>
  </si>
  <si>
    <t>გარდაბანი, სოფელი სართიჭალა</t>
  </si>
  <si>
    <t>თერჯოლის რაიონი, სოფელი სიქთარვა</t>
  </si>
  <si>
    <t>ლანჩხუთის მუნიციპალიტეტი, სოფელი წყალწმინდა</t>
  </si>
  <si>
    <t>ხობის რაიონი, სოფელი პატარა ფოთი</t>
  </si>
  <si>
    <t>ქ.ყვარელი, მეურნეობის დასახლება</t>
  </si>
  <si>
    <t>ქობულეთის რაიონი, დაბა ჩაქვი, თამარ მეფის №74 ა</t>
  </si>
  <si>
    <t>ზესტაფონის რაიონი, სოფელი ძირულა</t>
  </si>
  <si>
    <t>ქ.ხაშური, ქუჩა სტალინი</t>
  </si>
  <si>
    <t>ხობის რაიონი, სოფელი პირველი მაისი</t>
  </si>
  <si>
    <t>ქ.თბილისი, გულიას №1</t>
  </si>
  <si>
    <t>ქ.ახალციხე, თამარაშვილის ქუჩა</t>
  </si>
  <si>
    <t>ქ.თბილისი, მიქელაძეის ქუჩა №1</t>
  </si>
  <si>
    <t>ქ.თბილისი, საქართველოს სამხედრო გზა</t>
  </si>
  <si>
    <t>ქ.გორი, ცხინვალის გზატკეცილი №8</t>
  </si>
  <si>
    <t>ქ.რუსთავი, გამზირი მეგობრობა №32</t>
  </si>
  <si>
    <t>ქ.თბილისი, მტკვრის მარცხენა სანაპირო დიღმის ხიდის მიმდებარედ</t>
  </si>
  <si>
    <t>ქ.ზუგდიდი, კოსტავას №110</t>
  </si>
  <si>
    <t>ქ.თელავი, დავითაშვილის №2</t>
  </si>
  <si>
    <t>ქ.რუსთავი, შარტავა მესხიშვილის გადაკვეთა</t>
  </si>
  <si>
    <t>ქ.საგარეჯო, კახეთის გზატკეცილი მე-16 კმ.</t>
  </si>
  <si>
    <t>ზუგდიდის რაიონი, სოფელი ჭითაწყარი</t>
  </si>
  <si>
    <t>ქ.თბილისი, ნუცუბიძის ფერდობი 2 მ/რ, კორპუსი №1- ის მიმდებარედ</t>
  </si>
  <si>
    <t>ბათუმი, ლერმონტოვის N105</t>
  </si>
  <si>
    <t>დაზღვეული თანხა (ქონება)</t>
  </si>
  <si>
    <t>დაზღვეული თანხა (მარაგები)</t>
  </si>
  <si>
    <t>ა) უნდა ეცნობოს სადაზღვევოს 24 სთ-ში;
ბ) წარმოდგენილ იქნას დოკუმენტაცია ზარალზე 90 დღის ვადაში;</t>
  </si>
  <si>
    <t>ალბატროსი ჯიხური</t>
  </si>
  <si>
    <t>ბათუმი - აეროპორტი ფილიალი</t>
  </si>
  <si>
    <t>ბათუმი - ბაგრატიონი ფილიალი</t>
  </si>
  <si>
    <t>ბოტანიკის ფილიალი</t>
  </si>
  <si>
    <t>გლდანის ფილიალი</t>
  </si>
  <si>
    <t>ვარკეთილის ფილიალი</t>
  </si>
  <si>
    <t>ზესტაფონი ჯიხური</t>
  </si>
  <si>
    <t>მარნეული სადახლო</t>
  </si>
  <si>
    <t>მარნეული ქალაქის ფილიალი</t>
  </si>
  <si>
    <t>მარტვილი ფილიალი</t>
  </si>
  <si>
    <t>ორთაჭალას ფილიალი</t>
  </si>
  <si>
    <t>რესტოს ფილიალი</t>
  </si>
  <si>
    <t>საჯავახო ჯიხური</t>
  </si>
  <si>
    <t>ფოთიოილი ჯიხური</t>
  </si>
  <si>
    <t>წყალტუბოს ფილიალი</t>
  </si>
  <si>
    <t>ქ.თბილისი, საქართველოს სამხედრო გზა, ბოტანიკის ინსტ.მომდებარედ (ბოტანიკა)</t>
  </si>
  <si>
    <t>ქ,თბილისი, ვარკეთილი 3 და ვაზისუბნის დასახლებას შორის (ვარკეთილი)</t>
  </si>
  <si>
    <t>ქ.ზესტაფონი, ქუჩა თამარ მეფე #1 (ზესტაფონი)</t>
  </si>
  <si>
    <t>ქ.მარნეული, ქუჩა 26 მაისი (მარნეული ქალაქი)</t>
  </si>
  <si>
    <t>ქ.მარნეული, სადახლო</t>
  </si>
  <si>
    <t>ქ.მარტვილი, ქუჩა რუსთაველი №1 (მარტვილი)</t>
  </si>
  <si>
    <t>ქ.თბილისი დიდი ხეივნის არს.ავტო სამრეცხაოს მისასვლელი გზის მიმდებარედ (ორთაჭალა)</t>
  </si>
  <si>
    <t>ზესტაფონი, სოფელი ძირულა (ძირა რესტო)</t>
  </si>
  <si>
    <t>სამტრედიის რაიონი, სოფელი საჯავახო (საჯავახო)</t>
  </si>
  <si>
    <t>ქ.ფოთი, ლარნაკას ქუჩა (ფოთიოილი)</t>
  </si>
  <si>
    <t>ქ.წყალტუბო დედაენის ქუჩა ცივი ტბის მიმდებარედ (წყალტუბო)</t>
  </si>
  <si>
    <t>ქ. ბათუმი, აეროპორტის გზატკეცილი 175</t>
  </si>
  <si>
    <t>ქ. ბათუმი, ბაგრატიონის და გენერალ აბაშიძის კვეთა.</t>
  </si>
  <si>
    <t>ქ.თბილისი, გლდანი III და IV-მკრ-ებს შორის (გლდანი)</t>
  </si>
  <si>
    <t>კოდა</t>
  </si>
  <si>
    <t>თეთრიწყაროს რაიონი, სოფ. კოდა</t>
  </si>
  <si>
    <t>ქ.ფოთი, რეკვავას ქუჩა №9 (ფოთი ალბატროსი)</t>
  </si>
  <si>
    <t>თბილისი, წყალსადენის 13</t>
  </si>
  <si>
    <t>01.10.2020-30.10.2021</t>
  </si>
  <si>
    <t>სადაზღვევო თანხა, მაღაზიის აღჭურვილობა და ინვენტარი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</si>
</sst>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a_r_i_-;\-* #,##0.00\ _L_a_r_i_-;_-* &quot;-&quot;??\ _L_a_r_i_-;_-@_-"/>
    <numFmt numFmtId="165" formatCode="_(* #,##0_);_(* \(#,##0\);_(* &quot;-&quot;??_);_(@_)"/>
    <numFmt numFmtId="166" formatCode="_(* #,##0.0_);_(* \(#,##0.0\);_(* &quot;-&quot;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AcadNusx"/>
    </font>
    <font>
      <sz val="12"/>
      <name val="AcadMtav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b/>
      <i/>
      <u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</font>
    <font>
      <sz val="9"/>
      <name val="Arial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22" fillId="0" borderId="0"/>
  </cellStyleXfs>
  <cellXfs count="91">
    <xf numFmtId="0" fontId="0" fillId="0" borderId="0" xfId="0"/>
    <xf numFmtId="0" fontId="0" fillId="0" borderId="0" xfId="0" applyBorder="1"/>
    <xf numFmtId="0" fontId="3" fillId="3" borderId="1" xfId="3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0" applyFont="1"/>
    <xf numFmtId="4" fontId="5" fillId="0" borderId="0" xfId="1" applyNumberFormat="1" applyFont="1"/>
    <xf numFmtId="4" fontId="5" fillId="0" borderId="0" xfId="0" applyNumberFormat="1" applyFont="1"/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3" fontId="6" fillId="0" borderId="0" xfId="0" applyNumberFormat="1" applyFont="1"/>
    <xf numFmtId="0" fontId="5" fillId="0" borderId="1" xfId="0" applyFont="1" applyBorder="1"/>
    <xf numFmtId="4" fontId="5" fillId="0" borderId="1" xfId="1" applyNumberFormat="1" applyFont="1" applyBorder="1"/>
    <xf numFmtId="3" fontId="6" fillId="0" borderId="1" xfId="0" applyNumberFormat="1" applyFont="1" applyBorder="1"/>
    <xf numFmtId="4" fontId="5" fillId="0" borderId="1" xfId="0" applyNumberFormat="1" applyFont="1" applyBorder="1"/>
    <xf numFmtId="3" fontId="0" fillId="0" borderId="0" xfId="0" applyNumberFormat="1"/>
    <xf numFmtId="0" fontId="7" fillId="0" borderId="1" xfId="1" applyFont="1" applyBorder="1" applyAlignment="1">
      <alignment horizontal="center" vertical="center" wrapText="1"/>
    </xf>
    <xf numFmtId="0" fontId="5" fillId="4" borderId="0" xfId="0" applyFont="1" applyFill="1" applyBorder="1"/>
    <xf numFmtId="0" fontId="5" fillId="4" borderId="0" xfId="0" applyFont="1" applyFill="1"/>
    <xf numFmtId="4" fontId="5" fillId="4" borderId="0" xfId="0" applyNumberFormat="1" applyFont="1" applyFill="1"/>
    <xf numFmtId="3" fontId="6" fillId="4" borderId="0" xfId="0" applyNumberFormat="1" applyFont="1" applyFill="1"/>
    <xf numFmtId="4" fontId="5" fillId="4" borderId="0" xfId="0" applyNumberFormat="1" applyFont="1" applyFill="1" applyBorder="1"/>
    <xf numFmtId="4" fontId="5" fillId="4" borderId="0" xfId="1" applyNumberFormat="1" applyFont="1" applyFill="1" applyBorder="1"/>
    <xf numFmtId="0" fontId="10" fillId="0" borderId="0" xfId="1" applyFont="1"/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/>
    </xf>
    <xf numFmtId="4" fontId="9" fillId="5" borderId="9" xfId="1" applyNumberFormat="1" applyFont="1" applyFill="1" applyBorder="1"/>
    <xf numFmtId="0" fontId="10" fillId="5" borderId="10" xfId="1" applyFont="1" applyFill="1" applyBorder="1"/>
    <xf numFmtId="0" fontId="9" fillId="6" borderId="0" xfId="1" applyFont="1" applyFill="1" applyAlignment="1">
      <alignment horizontal="center"/>
    </xf>
    <xf numFmtId="0" fontId="10" fillId="6" borderId="0" xfId="1" applyFont="1" applyFill="1"/>
    <xf numFmtId="0" fontId="10" fillId="0" borderId="11" xfId="1" applyFont="1" applyBorder="1" applyAlignment="1">
      <alignment horizontal="center"/>
    </xf>
    <xf numFmtId="165" fontId="10" fillId="0" borderId="1" xfId="2" applyNumberFormat="1" applyFont="1" applyBorder="1"/>
    <xf numFmtId="0" fontId="10" fillId="0" borderId="12" xfId="1" applyFont="1" applyBorder="1" applyAlignment="1">
      <alignment horizontal="center"/>
    </xf>
    <xf numFmtId="165" fontId="10" fillId="0" borderId="1" xfId="2" applyNumberFormat="1" applyFont="1" applyFill="1" applyBorder="1" applyAlignment="1">
      <alignment horizontal="center"/>
    </xf>
    <xf numFmtId="166" fontId="0" fillId="0" borderId="0" xfId="0" applyNumberFormat="1"/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165" fontId="10" fillId="0" borderId="12" xfId="2" applyNumberFormat="1" applyFont="1" applyBorder="1" applyAlignment="1">
      <alignment horizontal="center"/>
    </xf>
    <xf numFmtId="0" fontId="12" fillId="0" borderId="12" xfId="1" applyFont="1" applyBorder="1"/>
    <xf numFmtId="0" fontId="10" fillId="0" borderId="0" xfId="1" applyFont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10" fillId="6" borderId="0" xfId="1" applyFont="1" applyFill="1" applyAlignment="1">
      <alignment horizontal="center"/>
    </xf>
    <xf numFmtId="0" fontId="14" fillId="0" borderId="11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7" borderId="0" xfId="0" applyFill="1" applyAlignment="1">
      <alignment vertical="center" wrapText="1"/>
    </xf>
    <xf numFmtId="0" fontId="15" fillId="7" borderId="0" xfId="0" applyFont="1" applyFill="1" applyAlignment="1">
      <alignment horizontal="center" vertical="center" wrapText="1"/>
    </xf>
    <xf numFmtId="0" fontId="15" fillId="0" borderId="16" xfId="0" applyFont="1" applyBorder="1"/>
    <xf numFmtId="3" fontId="15" fillId="0" borderId="16" xfId="0" applyNumberFormat="1" applyFont="1" applyBorder="1"/>
    <xf numFmtId="4" fontId="15" fillId="0" borderId="16" xfId="0" applyNumberFormat="1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0" fillId="0" borderId="1" xfId="0" applyBorder="1"/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5" fillId="0" borderId="0" xfId="0" applyFont="1" applyFill="1" applyBorder="1"/>
    <xf numFmtId="0" fontId="0" fillId="0" borderId="0" xfId="0" applyFill="1"/>
    <xf numFmtId="0" fontId="21" fillId="0" borderId="17" xfId="0" applyFont="1" applyBorder="1"/>
    <xf numFmtId="4" fontId="21" fillId="0" borderId="17" xfId="0" applyNumberFormat="1" applyFont="1" applyBorder="1"/>
    <xf numFmtId="3" fontId="21" fillId="0" borderId="17" xfId="0" applyNumberFormat="1" applyFont="1" applyBorder="1"/>
    <xf numFmtId="4" fontId="0" fillId="0" borderId="0" xfId="0" applyNumberFormat="1"/>
    <xf numFmtId="0" fontId="16" fillId="3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4" fontId="0" fillId="0" borderId="1" xfId="0" applyNumberFormat="1" applyFill="1" applyBorder="1"/>
    <xf numFmtId="3" fontId="18" fillId="0" borderId="1" xfId="0" applyNumberFormat="1" applyFont="1" applyBorder="1" applyAlignment="1">
      <alignment vertical="center" wrapText="1"/>
    </xf>
    <xf numFmtId="0" fontId="23" fillId="0" borderId="18" xfId="6" applyNumberFormat="1" applyFont="1" applyBorder="1" applyAlignment="1">
      <alignment horizontal="left" vertical="top" wrapText="1" indent="1"/>
    </xf>
    <xf numFmtId="0" fontId="24" fillId="0" borderId="19" xfId="0" applyFont="1" applyBorder="1" applyAlignment="1"/>
    <xf numFmtId="0" fontId="8" fillId="2" borderId="20" xfId="3" applyFont="1" applyFill="1" applyBorder="1" applyAlignment="1">
      <alignment horizontal="left" vertical="center" wrapText="1"/>
    </xf>
    <xf numFmtId="4" fontId="5" fillId="0" borderId="20" xfId="1" applyNumberFormat="1" applyFont="1" applyBorder="1"/>
    <xf numFmtId="0" fontId="24" fillId="0" borderId="21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/>
    <xf numFmtId="4" fontId="0" fillId="0" borderId="1" xfId="0" applyNumberFormat="1" applyBorder="1"/>
    <xf numFmtId="3" fontId="26" fillId="0" borderId="0" xfId="0" applyNumberFormat="1" applyFont="1" applyBorder="1"/>
    <xf numFmtId="4" fontId="5" fillId="0" borderId="1" xfId="0" applyNumberFormat="1" applyFont="1" applyFill="1" applyBorder="1"/>
    <xf numFmtId="4" fontId="5" fillId="0" borderId="20" xfId="1" applyNumberFormat="1" applyFont="1" applyFill="1" applyBorder="1"/>
    <xf numFmtId="0" fontId="10" fillId="5" borderId="2" xfId="1" applyFont="1" applyFill="1" applyBorder="1" applyAlignment="1">
      <alignment horizontal="center"/>
    </xf>
    <xf numFmtId="0" fontId="10" fillId="5" borderId="3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3" fillId="5" borderId="3" xfId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</cellXfs>
  <cellStyles count="7">
    <cellStyle name="Comma 2" xfId="2"/>
    <cellStyle name="Comma 2 2" xfId="5"/>
    <cellStyle name="Normal" xfId="0" builtinId="0"/>
    <cellStyle name="Normal 2" xfId="1"/>
    <cellStyle name="Normal 2 2" xfId="3"/>
    <cellStyle name="Normal 2 3" xfId="4"/>
    <cellStyle name="Normal_201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3" sqref="E3"/>
    </sheetView>
  </sheetViews>
  <sheetFormatPr defaultRowHeight="15" x14ac:dyDescent="0.25"/>
  <cols>
    <col min="1" max="1" width="25" customWidth="1"/>
    <col min="2" max="2" width="28" customWidth="1"/>
    <col min="3" max="4" width="34.140625" customWidth="1"/>
    <col min="5" max="5" width="32.7109375" customWidth="1"/>
    <col min="6" max="9" width="25" customWidth="1"/>
  </cols>
  <sheetData>
    <row r="1" spans="1:9" x14ac:dyDescent="0.25">
      <c r="A1" s="51" t="s">
        <v>18</v>
      </c>
      <c r="B1" s="51" t="s">
        <v>19</v>
      </c>
      <c r="C1" s="51" t="s">
        <v>128</v>
      </c>
      <c r="D1" s="51" t="s">
        <v>129</v>
      </c>
      <c r="E1" s="51" t="s">
        <v>27</v>
      </c>
      <c r="F1" s="51" t="s">
        <v>20</v>
      </c>
      <c r="G1" s="51" t="s">
        <v>21</v>
      </c>
      <c r="H1" s="51" t="s">
        <v>22</v>
      </c>
      <c r="I1" s="52" t="s">
        <v>23</v>
      </c>
    </row>
    <row r="2" spans="1:9" ht="82.5" customHeight="1" x14ac:dyDescent="0.25">
      <c r="A2" s="53" t="s">
        <v>24</v>
      </c>
      <c r="B2" s="54" t="s">
        <v>30</v>
      </c>
      <c r="C2" s="71">
        <f>'2020'!D67</f>
        <v>2345350.11</v>
      </c>
      <c r="D2" s="71">
        <f>stocks2020!D68</f>
        <v>2064862.1078571433</v>
      </c>
      <c r="E2" s="55" t="s">
        <v>164</v>
      </c>
      <c r="F2" s="66" t="s">
        <v>28</v>
      </c>
      <c r="G2" s="54" t="s">
        <v>25</v>
      </c>
      <c r="H2" s="54" t="s">
        <v>130</v>
      </c>
      <c r="I2" s="56" t="s">
        <v>26</v>
      </c>
    </row>
    <row r="3" spans="1:9" x14ac:dyDescent="0.25">
      <c r="A3" s="57"/>
      <c r="B3" s="57"/>
      <c r="C3" s="57"/>
      <c r="D3" s="57"/>
      <c r="E3" s="57"/>
      <c r="F3" s="57"/>
      <c r="G3" s="57"/>
      <c r="H3" s="57"/>
      <c r="I3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11"/>
  <sheetViews>
    <sheetView workbookViewId="0">
      <selection activeCell="D3" sqref="D3"/>
    </sheetView>
  </sheetViews>
  <sheetFormatPr defaultRowHeight="15" x14ac:dyDescent="0.25"/>
  <cols>
    <col min="2" max="5" width="24" customWidth="1"/>
  </cols>
  <sheetData>
    <row r="2" spans="2:5" s="45" customFormat="1" ht="30" x14ac:dyDescent="0.25">
      <c r="B2" s="46"/>
      <c r="C2" s="47" t="s">
        <v>17</v>
      </c>
      <c r="D2" s="47" t="s">
        <v>32</v>
      </c>
      <c r="E2" s="47" t="s">
        <v>29</v>
      </c>
    </row>
    <row r="3" spans="2:5" x14ac:dyDescent="0.25">
      <c r="C3" s="14">
        <f>SUM('2020'!D4:D65)</f>
        <v>2345350.11</v>
      </c>
      <c r="D3" s="14">
        <f>stocks2020!D68</f>
        <v>2064862.1078571433</v>
      </c>
      <c r="E3" s="14">
        <f>SUM(C3:D3)</f>
        <v>4410212.2178571429</v>
      </c>
    </row>
    <row r="4" spans="2:5" ht="15.75" thickBot="1" x14ac:dyDescent="0.3">
      <c r="B4" s="48" t="s">
        <v>31</v>
      </c>
      <c r="C4" s="49"/>
      <c r="D4" s="49"/>
      <c r="E4" s="50"/>
    </row>
    <row r="8" spans="2:5" x14ac:dyDescent="0.25">
      <c r="E8" s="65"/>
    </row>
    <row r="11" spans="2:5" x14ac:dyDescent="0.25">
      <c r="C11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1"/>
  <sheetViews>
    <sheetView workbookViewId="0"/>
  </sheetViews>
  <sheetFormatPr defaultRowHeight="15.75" x14ac:dyDescent="0.25"/>
  <cols>
    <col min="1" max="1" width="3.42578125" customWidth="1"/>
    <col min="2" max="2" width="11.7109375" style="41" customWidth="1"/>
    <col min="3" max="3" width="22.85546875" style="22" customWidth="1"/>
    <col min="4" max="4" width="23.5703125" style="22" customWidth="1"/>
    <col min="5" max="5" width="16.140625" style="22" customWidth="1"/>
    <col min="6" max="6" width="5.140625" customWidth="1"/>
    <col min="7" max="7" width="12.140625" bestFit="1" customWidth="1"/>
  </cols>
  <sheetData>
    <row r="1" spans="2:7" x14ac:dyDescent="0.25">
      <c r="B1" s="87" t="s">
        <v>3</v>
      </c>
      <c r="C1" s="87"/>
      <c r="D1" s="87"/>
      <c r="E1" s="87"/>
    </row>
    <row r="3" spans="2:7" x14ac:dyDescent="0.25">
      <c r="B3" s="43"/>
      <c r="C3" s="29"/>
      <c r="D3" s="29"/>
      <c r="E3" s="29"/>
    </row>
    <row r="4" spans="2:7" ht="16.5" thickBot="1" x14ac:dyDescent="0.3"/>
    <row r="5" spans="2:7" ht="16.5" thickBot="1" x14ac:dyDescent="0.3">
      <c r="B5" s="84" t="s">
        <v>9</v>
      </c>
      <c r="C5" s="85"/>
      <c r="D5" s="85"/>
      <c r="E5" s="86"/>
    </row>
    <row r="6" spans="2:7" ht="45" x14ac:dyDescent="0.25">
      <c r="B6" s="23" t="s">
        <v>4</v>
      </c>
      <c r="C6" s="24" t="s">
        <v>5</v>
      </c>
      <c r="D6" s="24" t="s">
        <v>6</v>
      </c>
      <c r="E6" s="25" t="s">
        <v>7</v>
      </c>
    </row>
    <row r="7" spans="2:7" x14ac:dyDescent="0.3">
      <c r="B7" s="44">
        <v>1</v>
      </c>
      <c r="C7" s="26">
        <v>1000000</v>
      </c>
      <c r="D7" s="26">
        <v>1000000</v>
      </c>
      <c r="E7" s="40" t="s">
        <v>8</v>
      </c>
      <c r="G7" s="35"/>
    </row>
    <row r="8" spans="2:7" x14ac:dyDescent="0.3">
      <c r="B8" s="44">
        <v>2</v>
      </c>
      <c r="C8" s="26">
        <v>1000000</v>
      </c>
      <c r="D8" s="26">
        <v>1000000</v>
      </c>
      <c r="E8" s="40" t="s">
        <v>8</v>
      </c>
      <c r="G8" s="35"/>
    </row>
    <row r="9" spans="2:7" x14ac:dyDescent="0.3">
      <c r="B9" s="44">
        <v>3</v>
      </c>
      <c r="C9" s="26">
        <v>535000</v>
      </c>
      <c r="D9" s="26">
        <v>535000</v>
      </c>
      <c r="E9" s="40" t="s">
        <v>8</v>
      </c>
      <c r="G9" s="35"/>
    </row>
    <row r="10" spans="2:7" x14ac:dyDescent="0.3">
      <c r="B10" s="44">
        <v>4</v>
      </c>
      <c r="C10" s="26">
        <v>533000</v>
      </c>
      <c r="D10" s="26">
        <v>533000</v>
      </c>
      <c r="E10" s="40" t="s">
        <v>8</v>
      </c>
      <c r="G10" s="35"/>
    </row>
    <row r="11" spans="2:7" x14ac:dyDescent="0.3">
      <c r="B11" s="44">
        <v>5</v>
      </c>
      <c r="C11" s="26">
        <v>520000</v>
      </c>
      <c r="D11" s="26">
        <v>520000</v>
      </c>
      <c r="E11" s="40" t="s">
        <v>8</v>
      </c>
      <c r="G11" s="35"/>
    </row>
    <row r="12" spans="2:7" x14ac:dyDescent="0.3">
      <c r="B12" s="44">
        <v>6</v>
      </c>
      <c r="C12" s="26">
        <v>535000</v>
      </c>
      <c r="D12" s="26">
        <v>535000</v>
      </c>
      <c r="E12" s="40" t="s">
        <v>8</v>
      </c>
      <c r="G12" s="35"/>
    </row>
    <row r="13" spans="2:7" x14ac:dyDescent="0.3">
      <c r="B13" s="44">
        <v>7</v>
      </c>
      <c r="C13" s="26">
        <v>380000</v>
      </c>
      <c r="D13" s="26">
        <v>380000</v>
      </c>
      <c r="E13" s="40" t="s">
        <v>8</v>
      </c>
      <c r="G13" s="35"/>
    </row>
    <row r="14" spans="2:7" x14ac:dyDescent="0.3">
      <c r="B14" s="44">
        <v>8</v>
      </c>
      <c r="C14" s="26">
        <v>382000</v>
      </c>
      <c r="D14" s="26">
        <v>382000</v>
      </c>
      <c r="E14" s="40" t="s">
        <v>8</v>
      </c>
      <c r="G14" s="35"/>
    </row>
    <row r="15" spans="2:7" x14ac:dyDescent="0.3">
      <c r="B15" s="44">
        <v>9</v>
      </c>
      <c r="C15" s="26">
        <v>390000</v>
      </c>
      <c r="D15" s="26">
        <v>390000</v>
      </c>
      <c r="E15" s="40" t="s">
        <v>8</v>
      </c>
      <c r="G15" s="35"/>
    </row>
    <row r="16" spans="2:7" x14ac:dyDescent="0.3">
      <c r="B16" s="44">
        <v>10</v>
      </c>
      <c r="C16" s="26">
        <v>395000</v>
      </c>
      <c r="D16" s="26">
        <v>395000</v>
      </c>
      <c r="E16" s="40" t="s">
        <v>8</v>
      </c>
      <c r="G16" s="35"/>
    </row>
    <row r="17" spans="2:7" x14ac:dyDescent="0.3">
      <c r="B17" s="44">
        <v>11</v>
      </c>
      <c r="C17" s="26">
        <v>200000</v>
      </c>
      <c r="D17" s="26">
        <v>200000</v>
      </c>
      <c r="E17" s="40" t="s">
        <v>8</v>
      </c>
      <c r="G17" s="35"/>
    </row>
    <row r="18" spans="2:7" x14ac:dyDescent="0.3">
      <c r="B18" s="44">
        <v>12</v>
      </c>
      <c r="C18" s="26">
        <v>210000</v>
      </c>
      <c r="D18" s="26">
        <v>210000</v>
      </c>
      <c r="E18" s="40" t="s">
        <v>8</v>
      </c>
      <c r="G18" s="35"/>
    </row>
    <row r="19" spans="2:7" x14ac:dyDescent="0.3">
      <c r="B19" s="44">
        <v>13</v>
      </c>
      <c r="C19" s="26">
        <v>970000</v>
      </c>
      <c r="D19" s="26">
        <v>970000</v>
      </c>
      <c r="E19" s="40" t="s">
        <v>8</v>
      </c>
      <c r="G19" s="35"/>
    </row>
    <row r="20" spans="2:7" x14ac:dyDescent="0.3">
      <c r="B20" s="44">
        <v>14</v>
      </c>
      <c r="C20" s="26">
        <v>960000</v>
      </c>
      <c r="D20" s="26">
        <v>960000</v>
      </c>
      <c r="E20" s="40" t="s">
        <v>8</v>
      </c>
      <c r="G20" s="35"/>
    </row>
    <row r="21" spans="2:7" x14ac:dyDescent="0.3">
      <c r="B21" s="44">
        <v>15</v>
      </c>
      <c r="C21" s="26">
        <v>50000</v>
      </c>
      <c r="D21" s="26">
        <v>50000</v>
      </c>
      <c r="E21" s="40" t="s">
        <v>8</v>
      </c>
      <c r="G21" s="35"/>
    </row>
    <row r="22" spans="2:7" x14ac:dyDescent="0.3">
      <c r="B22" s="44">
        <v>16</v>
      </c>
      <c r="C22" s="26">
        <v>47000</v>
      </c>
      <c r="D22" s="26">
        <v>47000</v>
      </c>
      <c r="E22" s="40" t="s">
        <v>8</v>
      </c>
      <c r="G22" s="35"/>
    </row>
    <row r="23" spans="2:7" x14ac:dyDescent="0.3">
      <c r="B23" s="44">
        <v>17</v>
      </c>
      <c r="C23" s="26">
        <v>92000</v>
      </c>
      <c r="D23" s="26">
        <v>92000</v>
      </c>
      <c r="E23" s="40" t="s">
        <v>8</v>
      </c>
      <c r="G23" s="35"/>
    </row>
    <row r="24" spans="2:7" x14ac:dyDescent="0.3">
      <c r="B24" s="44">
        <v>18</v>
      </c>
      <c r="C24" s="26">
        <v>17000</v>
      </c>
      <c r="D24" s="26">
        <v>17000</v>
      </c>
      <c r="E24" s="40" t="s">
        <v>8</v>
      </c>
      <c r="G24" s="35"/>
    </row>
    <row r="25" spans="2:7" x14ac:dyDescent="0.3">
      <c r="B25" s="44">
        <v>19</v>
      </c>
      <c r="C25" s="26">
        <v>2000000</v>
      </c>
      <c r="D25" s="26">
        <v>2000000</v>
      </c>
      <c r="E25" s="40" t="s">
        <v>8</v>
      </c>
      <c r="G25" s="35"/>
    </row>
    <row r="26" spans="2:7" x14ac:dyDescent="0.3">
      <c r="B26" s="44">
        <v>20</v>
      </c>
      <c r="C26" s="26">
        <v>1000000</v>
      </c>
      <c r="D26" s="26">
        <v>1000000</v>
      </c>
      <c r="E26" s="40" t="s">
        <v>8</v>
      </c>
      <c r="G26" s="35"/>
    </row>
    <row r="27" spans="2:7" x14ac:dyDescent="0.3">
      <c r="B27" s="44">
        <v>21</v>
      </c>
      <c r="C27" s="26">
        <v>1000000</v>
      </c>
      <c r="D27" s="26">
        <v>1000000</v>
      </c>
      <c r="E27" s="40" t="s">
        <v>8</v>
      </c>
      <c r="G27" s="35"/>
    </row>
    <row r="28" spans="2:7" ht="16.5" thickBot="1" x14ac:dyDescent="0.3">
      <c r="B28" s="42"/>
      <c r="C28" s="27">
        <f>SUM(C7:C27)</f>
        <v>12216000</v>
      </c>
      <c r="D28" s="27">
        <f>SUM(D7:D27)</f>
        <v>12216000</v>
      </c>
      <c r="E28" s="28"/>
    </row>
    <row r="30" spans="2:7" x14ac:dyDescent="0.25">
      <c r="B30" s="43"/>
      <c r="C30" s="30"/>
      <c r="D30" s="30"/>
      <c r="E30" s="30"/>
    </row>
    <row r="31" spans="2:7" ht="16.5" thickBot="1" x14ac:dyDescent="0.3"/>
    <row r="32" spans="2:7" ht="16.5" thickBot="1" x14ac:dyDescent="0.3">
      <c r="B32" s="84" t="s">
        <v>10</v>
      </c>
      <c r="C32" s="85"/>
      <c r="D32" s="85"/>
      <c r="E32" s="86"/>
    </row>
    <row r="33" spans="2:7" ht="45" x14ac:dyDescent="0.25">
      <c r="B33" s="23" t="s">
        <v>4</v>
      </c>
      <c r="C33" s="24" t="s">
        <v>5</v>
      </c>
      <c r="D33" s="24" t="s">
        <v>6</v>
      </c>
      <c r="E33" s="25" t="s">
        <v>7</v>
      </c>
    </row>
    <row r="34" spans="2:7" x14ac:dyDescent="0.3">
      <c r="B34" s="44">
        <v>1</v>
      </c>
      <c r="C34" s="26">
        <v>230000</v>
      </c>
      <c r="D34" s="26">
        <v>230000</v>
      </c>
      <c r="E34" s="40" t="s">
        <v>8</v>
      </c>
      <c r="G34" s="35"/>
    </row>
    <row r="35" spans="2:7" x14ac:dyDescent="0.3">
      <c r="B35" s="44">
        <v>2</v>
      </c>
      <c r="C35" s="26">
        <v>230000</v>
      </c>
      <c r="D35" s="26">
        <v>230000</v>
      </c>
      <c r="E35" s="40" t="s">
        <v>8</v>
      </c>
      <c r="G35" s="35"/>
    </row>
    <row r="36" spans="2:7" x14ac:dyDescent="0.3">
      <c r="B36" s="44">
        <v>3</v>
      </c>
      <c r="C36" s="26">
        <v>230000</v>
      </c>
      <c r="D36" s="26">
        <v>230000</v>
      </c>
      <c r="E36" s="40" t="s">
        <v>8</v>
      </c>
      <c r="G36" s="35"/>
    </row>
    <row r="37" spans="2:7" x14ac:dyDescent="0.3">
      <c r="B37" s="44">
        <v>4</v>
      </c>
      <c r="C37" s="26">
        <v>230000</v>
      </c>
      <c r="D37" s="26">
        <v>230000</v>
      </c>
      <c r="E37" s="40" t="s">
        <v>8</v>
      </c>
      <c r="G37" s="35"/>
    </row>
    <row r="38" spans="2:7" x14ac:dyDescent="0.3">
      <c r="B38" s="44">
        <v>5</v>
      </c>
      <c r="C38" s="26">
        <v>230000</v>
      </c>
      <c r="D38" s="26">
        <v>230000</v>
      </c>
      <c r="E38" s="40" t="s">
        <v>8</v>
      </c>
      <c r="G38" s="35"/>
    </row>
    <row r="39" spans="2:7" x14ac:dyDescent="0.3">
      <c r="B39" s="44">
        <v>6</v>
      </c>
      <c r="C39" s="26">
        <v>900000</v>
      </c>
      <c r="D39" s="26">
        <v>900000</v>
      </c>
      <c r="E39" s="40" t="s">
        <v>8</v>
      </c>
      <c r="G39" s="35"/>
    </row>
    <row r="40" spans="2:7" x14ac:dyDescent="0.3">
      <c r="B40" s="44">
        <v>7</v>
      </c>
      <c r="C40" s="26">
        <v>900000</v>
      </c>
      <c r="D40" s="26">
        <v>900000</v>
      </c>
      <c r="E40" s="40" t="s">
        <v>8</v>
      </c>
      <c r="G40" s="35"/>
    </row>
    <row r="41" spans="2:7" x14ac:dyDescent="0.3">
      <c r="B41" s="44">
        <v>8</v>
      </c>
      <c r="C41" s="26">
        <v>230000</v>
      </c>
      <c r="D41" s="26">
        <v>230000</v>
      </c>
      <c r="E41" s="40" t="s">
        <v>8</v>
      </c>
      <c r="G41" s="35"/>
    </row>
    <row r="42" spans="2:7" x14ac:dyDescent="0.3">
      <c r="B42" s="44">
        <v>9</v>
      </c>
      <c r="C42" s="26">
        <v>47000</v>
      </c>
      <c r="D42" s="26">
        <v>47000</v>
      </c>
      <c r="E42" s="40" t="s">
        <v>8</v>
      </c>
      <c r="G42" s="35"/>
    </row>
    <row r="43" spans="2:7" x14ac:dyDescent="0.3">
      <c r="B43" s="44">
        <v>10</v>
      </c>
      <c r="C43" s="26">
        <v>30000</v>
      </c>
      <c r="D43" s="26">
        <v>30000</v>
      </c>
      <c r="E43" s="40" t="s">
        <v>8</v>
      </c>
      <c r="G43" s="35"/>
    </row>
    <row r="44" spans="2:7" ht="16.5" thickBot="1" x14ac:dyDescent="0.3">
      <c r="B44" s="42"/>
      <c r="C44" s="27">
        <f>SUM(C34:C43)</f>
        <v>3257000</v>
      </c>
      <c r="D44" s="27">
        <f>SUM(D34:D43)</f>
        <v>3257000</v>
      </c>
      <c r="E44" s="28"/>
    </row>
    <row r="46" spans="2:7" x14ac:dyDescent="0.25">
      <c r="B46" s="43"/>
      <c r="C46" s="30"/>
      <c r="D46" s="30"/>
      <c r="E46" s="30"/>
    </row>
    <row r="47" spans="2:7" ht="16.5" thickBot="1" x14ac:dyDescent="0.3"/>
    <row r="48" spans="2:7" ht="16.5" thickBot="1" x14ac:dyDescent="0.3">
      <c r="B48" s="84" t="s">
        <v>12</v>
      </c>
      <c r="C48" s="85"/>
      <c r="D48" s="85"/>
      <c r="E48" s="86"/>
    </row>
    <row r="49" spans="2:5" ht="45" x14ac:dyDescent="0.25">
      <c r="B49" s="23" t="s">
        <v>4</v>
      </c>
      <c r="C49" s="24" t="s">
        <v>5</v>
      </c>
      <c r="D49" s="24" t="s">
        <v>6</v>
      </c>
      <c r="E49" s="25" t="s">
        <v>7</v>
      </c>
    </row>
    <row r="50" spans="2:5" x14ac:dyDescent="0.3">
      <c r="B50" s="44">
        <v>1</v>
      </c>
      <c r="C50" s="26">
        <v>694707</v>
      </c>
      <c r="D50" s="26"/>
      <c r="E50" s="40" t="s">
        <v>8</v>
      </c>
    </row>
    <row r="51" spans="2:5" x14ac:dyDescent="0.3">
      <c r="B51" s="44">
        <v>2</v>
      </c>
      <c r="C51" s="26">
        <v>675180</v>
      </c>
      <c r="D51" s="26"/>
      <c r="E51" s="40" t="s">
        <v>8</v>
      </c>
    </row>
    <row r="52" spans="2:5" x14ac:dyDescent="0.3">
      <c r="B52" s="44">
        <v>3</v>
      </c>
      <c r="C52" s="26">
        <v>678300</v>
      </c>
      <c r="D52" s="26"/>
      <c r="E52" s="40" t="s">
        <v>8</v>
      </c>
    </row>
    <row r="53" spans="2:5" x14ac:dyDescent="0.3">
      <c r="B53" s="44">
        <v>4</v>
      </c>
      <c r="C53" s="26">
        <v>676436</v>
      </c>
      <c r="D53" s="26"/>
      <c r="E53" s="40" t="s">
        <v>8</v>
      </c>
    </row>
    <row r="54" spans="2:5" x14ac:dyDescent="0.3">
      <c r="B54" s="44">
        <v>5</v>
      </c>
      <c r="C54" s="26">
        <v>49400</v>
      </c>
      <c r="D54" s="26"/>
      <c r="E54" s="40" t="s">
        <v>8</v>
      </c>
    </row>
    <row r="55" spans="2:5" x14ac:dyDescent="0.3">
      <c r="B55" s="44">
        <v>6</v>
      </c>
      <c r="C55" s="26">
        <v>49400</v>
      </c>
      <c r="D55" s="26"/>
      <c r="E55" s="40" t="s">
        <v>8</v>
      </c>
    </row>
    <row r="56" spans="2:5" x14ac:dyDescent="0.3">
      <c r="B56" s="44">
        <v>7</v>
      </c>
      <c r="C56" s="26">
        <v>49400</v>
      </c>
      <c r="D56" s="26"/>
      <c r="E56" s="40" t="s">
        <v>8</v>
      </c>
    </row>
    <row r="57" spans="2:5" x14ac:dyDescent="0.3">
      <c r="B57" s="44">
        <v>8</v>
      </c>
      <c r="C57" s="26">
        <v>49400</v>
      </c>
      <c r="D57" s="26"/>
      <c r="E57" s="40" t="s">
        <v>8</v>
      </c>
    </row>
    <row r="58" spans="2:5" x14ac:dyDescent="0.3">
      <c r="B58" s="44">
        <v>9</v>
      </c>
      <c r="C58" s="26">
        <v>49400</v>
      </c>
      <c r="D58" s="26"/>
      <c r="E58" s="40" t="s">
        <v>8</v>
      </c>
    </row>
    <row r="59" spans="2:5" x14ac:dyDescent="0.3">
      <c r="B59" s="44">
        <v>10</v>
      </c>
      <c r="C59" s="26">
        <v>60980</v>
      </c>
      <c r="D59" s="26"/>
      <c r="E59" s="40" t="s">
        <v>8</v>
      </c>
    </row>
    <row r="60" spans="2:5" x14ac:dyDescent="0.3">
      <c r="B60" s="44">
        <v>11</v>
      </c>
      <c r="C60" s="26">
        <v>60980</v>
      </c>
      <c r="D60" s="26"/>
      <c r="E60" s="40" t="s">
        <v>8</v>
      </c>
    </row>
    <row r="61" spans="2:5" ht="16.5" thickBot="1" x14ac:dyDescent="0.3">
      <c r="B61" s="42" t="s">
        <v>11</v>
      </c>
      <c r="C61" s="27">
        <f>SUM(C50:C60)</f>
        <v>3093583</v>
      </c>
      <c r="D61" s="27">
        <v>2000000</v>
      </c>
      <c r="E61" s="28"/>
    </row>
    <row r="63" spans="2:5" x14ac:dyDescent="0.25">
      <c r="B63" s="43"/>
      <c r="C63" s="30"/>
      <c r="D63" s="30"/>
      <c r="E63" s="30"/>
    </row>
    <row r="64" spans="2:5" ht="16.5" thickBot="1" x14ac:dyDescent="0.3"/>
    <row r="65" spans="2:5" ht="16.5" thickBot="1" x14ac:dyDescent="0.3">
      <c r="B65" s="88" t="s">
        <v>14</v>
      </c>
      <c r="C65" s="89"/>
      <c r="D65" s="89"/>
      <c r="E65" s="90"/>
    </row>
    <row r="66" spans="2:5" ht="45" x14ac:dyDescent="0.25">
      <c r="B66" s="23" t="s">
        <v>4</v>
      </c>
      <c r="C66" s="24" t="s">
        <v>5</v>
      </c>
      <c r="D66" s="24" t="s">
        <v>6</v>
      </c>
      <c r="E66" s="25" t="s">
        <v>7</v>
      </c>
    </row>
    <row r="67" spans="2:5" x14ac:dyDescent="0.25">
      <c r="B67" s="31">
        <v>1</v>
      </c>
      <c r="C67" s="32">
        <v>122000</v>
      </c>
      <c r="D67" s="32">
        <v>122000</v>
      </c>
      <c r="E67" s="33" t="s">
        <v>13</v>
      </c>
    </row>
    <row r="68" spans="2:5" x14ac:dyDescent="0.25">
      <c r="B68" s="31">
        <v>2</v>
      </c>
      <c r="C68" s="32">
        <v>205669</v>
      </c>
      <c r="D68" s="32">
        <v>205669</v>
      </c>
      <c r="E68" s="33" t="s">
        <v>13</v>
      </c>
    </row>
    <row r="69" spans="2:5" x14ac:dyDescent="0.25">
      <c r="B69" s="31">
        <v>3</v>
      </c>
      <c r="C69" s="32">
        <v>727036</v>
      </c>
      <c r="D69" s="32">
        <v>727036</v>
      </c>
      <c r="E69" s="33" t="s">
        <v>13</v>
      </c>
    </row>
    <row r="70" spans="2:5" x14ac:dyDescent="0.25">
      <c r="B70" s="31">
        <v>4</v>
      </c>
      <c r="C70" s="32">
        <v>930000</v>
      </c>
      <c r="D70" s="32">
        <v>930000</v>
      </c>
      <c r="E70" s="33" t="s">
        <v>13</v>
      </c>
    </row>
    <row r="71" spans="2:5" x14ac:dyDescent="0.25">
      <c r="B71" s="31">
        <v>5</v>
      </c>
      <c r="C71" s="32">
        <v>500000</v>
      </c>
      <c r="D71" s="32">
        <v>500000</v>
      </c>
      <c r="E71" s="33" t="s">
        <v>13</v>
      </c>
    </row>
    <row r="72" spans="2:5" x14ac:dyDescent="0.25">
      <c r="B72" s="31">
        <v>6</v>
      </c>
      <c r="C72" s="32">
        <v>50000</v>
      </c>
      <c r="D72" s="32">
        <v>50000</v>
      </c>
      <c r="E72" s="33" t="s">
        <v>13</v>
      </c>
    </row>
    <row r="73" spans="2:5" ht="16.5" thickBot="1" x14ac:dyDescent="0.3">
      <c r="B73" s="42"/>
      <c r="C73" s="27">
        <f>SUM(C67:C72)</f>
        <v>2534705</v>
      </c>
      <c r="D73" s="27">
        <f>SUM(D67:D72)</f>
        <v>2534705</v>
      </c>
      <c r="E73" s="28"/>
    </row>
    <row r="75" spans="2:5" x14ac:dyDescent="0.25">
      <c r="B75" s="43"/>
      <c r="C75" s="30"/>
      <c r="D75" s="30"/>
      <c r="E75" s="30"/>
    </row>
    <row r="76" spans="2:5" ht="16.5" thickBot="1" x14ac:dyDescent="0.3"/>
    <row r="77" spans="2:5" ht="16.5" thickBot="1" x14ac:dyDescent="0.3">
      <c r="B77" s="84" t="s">
        <v>16</v>
      </c>
      <c r="C77" s="85"/>
      <c r="D77" s="85"/>
      <c r="E77" s="86"/>
    </row>
    <row r="78" spans="2:5" ht="45" x14ac:dyDescent="0.25">
      <c r="B78" s="36" t="s">
        <v>4</v>
      </c>
      <c r="C78" s="37" t="s">
        <v>5</v>
      </c>
      <c r="D78" s="37" t="s">
        <v>6</v>
      </c>
      <c r="E78" s="38" t="s">
        <v>7</v>
      </c>
    </row>
    <row r="79" spans="2:5" x14ac:dyDescent="0.25">
      <c r="B79" s="31">
        <v>1</v>
      </c>
      <c r="C79" s="34">
        <v>1000000</v>
      </c>
      <c r="D79" s="34">
        <v>1000000</v>
      </c>
      <c r="E79" s="39" t="s">
        <v>15</v>
      </c>
    </row>
    <row r="80" spans="2:5" x14ac:dyDescent="0.25">
      <c r="B80" s="31">
        <v>2</v>
      </c>
      <c r="C80" s="34">
        <v>1000000</v>
      </c>
      <c r="D80" s="34">
        <v>1000000</v>
      </c>
      <c r="E80" s="39" t="s">
        <v>15</v>
      </c>
    </row>
    <row r="81" spans="2:5" ht="16.5" thickBot="1" x14ac:dyDescent="0.3">
      <c r="B81" s="42"/>
      <c r="C81" s="27">
        <f>SUM(C79:C80)</f>
        <v>2000000</v>
      </c>
      <c r="D81" s="27">
        <f>SUM(D79:D80)</f>
        <v>2000000</v>
      </c>
      <c r="E81" s="28"/>
    </row>
  </sheetData>
  <mergeCells count="6">
    <mergeCell ref="B77:E77"/>
    <mergeCell ref="B1:E1"/>
    <mergeCell ref="B5:E5"/>
    <mergeCell ref="B32:E32"/>
    <mergeCell ref="B48:E48"/>
    <mergeCell ref="B65:E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D68"/>
  <sheetViews>
    <sheetView topLeftCell="A52" workbookViewId="0">
      <selection activeCell="C70" sqref="C70"/>
    </sheetView>
  </sheetViews>
  <sheetFormatPr defaultColWidth="28.140625" defaultRowHeight="15" x14ac:dyDescent="0.25"/>
  <cols>
    <col min="1" max="1" width="9.140625" customWidth="1"/>
    <col min="2" max="2" width="25" style="67" bestFit="1" customWidth="1"/>
    <col min="3" max="3" width="63.28515625" style="67" customWidth="1"/>
    <col min="4" max="4" width="25" style="1" bestFit="1" customWidth="1"/>
  </cols>
  <sheetData>
    <row r="3" spans="1:4" x14ac:dyDescent="0.25">
      <c r="D3" s="77">
        <v>2019</v>
      </c>
    </row>
    <row r="4" spans="1:4" ht="52.15" customHeight="1" x14ac:dyDescent="0.25">
      <c r="A4" s="68" t="s">
        <v>0</v>
      </c>
      <c r="B4" s="69" t="s">
        <v>1</v>
      </c>
      <c r="C4" s="74" t="s">
        <v>2</v>
      </c>
      <c r="D4" s="78" t="s">
        <v>36</v>
      </c>
    </row>
    <row r="5" spans="1:4" x14ac:dyDescent="0.25">
      <c r="A5" s="2">
        <v>1</v>
      </c>
      <c r="B5" s="13" t="s">
        <v>37</v>
      </c>
      <c r="C5" s="75" t="s">
        <v>84</v>
      </c>
      <c r="D5" s="70">
        <v>22615.822499999998</v>
      </c>
    </row>
    <row r="6" spans="1:4" x14ac:dyDescent="0.25">
      <c r="A6" s="2">
        <v>2</v>
      </c>
      <c r="B6" s="13" t="s">
        <v>38</v>
      </c>
      <c r="C6" s="75" t="s">
        <v>85</v>
      </c>
      <c r="D6" s="70">
        <v>28804.734999999997</v>
      </c>
    </row>
    <row r="7" spans="1:4" x14ac:dyDescent="0.25">
      <c r="A7" s="2">
        <v>3</v>
      </c>
      <c r="B7" s="13" t="s">
        <v>131</v>
      </c>
      <c r="C7" s="75" t="s">
        <v>162</v>
      </c>
      <c r="D7" s="70">
        <v>6274.1414285714282</v>
      </c>
    </row>
    <row r="8" spans="1:4" x14ac:dyDescent="0.25">
      <c r="A8" s="2">
        <v>4</v>
      </c>
      <c r="B8" s="13" t="s">
        <v>39</v>
      </c>
      <c r="C8" s="75" t="s">
        <v>86</v>
      </c>
      <c r="D8" s="70">
        <v>26155.607499999998</v>
      </c>
    </row>
    <row r="9" spans="1:4" x14ac:dyDescent="0.25">
      <c r="A9" s="2">
        <v>5</v>
      </c>
      <c r="B9" s="13" t="s">
        <v>40</v>
      </c>
      <c r="C9" s="75" t="s">
        <v>115</v>
      </c>
      <c r="D9" s="70">
        <v>10088.888571428572</v>
      </c>
    </row>
    <row r="10" spans="1:4" x14ac:dyDescent="0.25">
      <c r="A10" s="2">
        <v>6</v>
      </c>
      <c r="B10" s="13" t="s">
        <v>41</v>
      </c>
      <c r="C10" s="75" t="s">
        <v>116</v>
      </c>
      <c r="D10" s="70">
        <v>52328.42</v>
      </c>
    </row>
    <row r="11" spans="1:4" x14ac:dyDescent="0.25">
      <c r="A11" s="2">
        <v>7</v>
      </c>
      <c r="B11" s="13" t="s">
        <v>132</v>
      </c>
      <c r="C11" s="75" t="s">
        <v>157</v>
      </c>
      <c r="D11" s="70">
        <v>33632.214999999997</v>
      </c>
    </row>
    <row r="12" spans="1:4" x14ac:dyDescent="0.25">
      <c r="A12" s="2">
        <v>8</v>
      </c>
      <c r="B12" s="13" t="s">
        <v>133</v>
      </c>
      <c r="C12" s="75" t="s">
        <v>158</v>
      </c>
      <c r="D12" s="70">
        <v>31803.46857142857</v>
      </c>
    </row>
    <row r="13" spans="1:4" x14ac:dyDescent="0.25">
      <c r="A13" s="2">
        <v>9</v>
      </c>
      <c r="B13" s="13" t="s">
        <v>42</v>
      </c>
      <c r="C13" s="75" t="s">
        <v>87</v>
      </c>
      <c r="D13" s="79">
        <v>40032.095000000001</v>
      </c>
    </row>
    <row r="14" spans="1:4" x14ac:dyDescent="0.25">
      <c r="A14" s="2">
        <v>10</v>
      </c>
      <c r="B14" s="13" t="s">
        <v>134</v>
      </c>
      <c r="C14" s="75" t="s">
        <v>146</v>
      </c>
      <c r="D14" s="70">
        <v>25671.717500000002</v>
      </c>
    </row>
    <row r="15" spans="1:4" x14ac:dyDescent="0.25">
      <c r="A15" s="2">
        <v>11</v>
      </c>
      <c r="B15" s="13" t="s">
        <v>43</v>
      </c>
      <c r="C15" s="75" t="s">
        <v>88</v>
      </c>
      <c r="D15" s="70">
        <v>37090.15</v>
      </c>
    </row>
    <row r="16" spans="1:4" x14ac:dyDescent="0.25">
      <c r="A16" s="2">
        <v>12</v>
      </c>
      <c r="B16" s="13" t="s">
        <v>44</v>
      </c>
      <c r="C16" s="75" t="s">
        <v>89</v>
      </c>
      <c r="D16" s="70">
        <v>36357.214285714283</v>
      </c>
    </row>
    <row r="17" spans="1:4" x14ac:dyDescent="0.25">
      <c r="A17" s="2">
        <v>13</v>
      </c>
      <c r="B17" s="13" t="s">
        <v>45</v>
      </c>
      <c r="C17" s="75" t="s">
        <v>117</v>
      </c>
      <c r="D17" s="70">
        <v>58559.555000000008</v>
      </c>
    </row>
    <row r="18" spans="1:4" x14ac:dyDescent="0.25">
      <c r="A18" s="2">
        <v>14</v>
      </c>
      <c r="B18" s="13" t="s">
        <v>135</v>
      </c>
      <c r="C18" s="75" t="s">
        <v>159</v>
      </c>
      <c r="D18" s="70">
        <v>15417.824999999999</v>
      </c>
    </row>
    <row r="19" spans="1:4" x14ac:dyDescent="0.25">
      <c r="A19" s="2">
        <v>15</v>
      </c>
      <c r="B19" s="13" t="s">
        <v>46</v>
      </c>
      <c r="C19" s="75" t="s">
        <v>90</v>
      </c>
      <c r="D19" s="70">
        <v>32618.427142857141</v>
      </c>
    </row>
    <row r="20" spans="1:4" x14ac:dyDescent="0.25">
      <c r="A20" s="2">
        <v>16</v>
      </c>
      <c r="B20" s="13" t="s">
        <v>47</v>
      </c>
      <c r="C20" s="75" t="s">
        <v>118</v>
      </c>
      <c r="D20" s="70">
        <v>19973.124285714286</v>
      </c>
    </row>
    <row r="21" spans="1:4" x14ac:dyDescent="0.25">
      <c r="A21" s="2">
        <v>17</v>
      </c>
      <c r="B21" s="13" t="s">
        <v>48</v>
      </c>
      <c r="C21" s="75" t="s">
        <v>119</v>
      </c>
      <c r="D21" s="70">
        <v>16315.054285714286</v>
      </c>
    </row>
    <row r="22" spans="1:4" x14ac:dyDescent="0.25">
      <c r="A22" s="2">
        <v>18</v>
      </c>
      <c r="B22" s="13" t="s">
        <v>49</v>
      </c>
      <c r="C22" s="75" t="s">
        <v>91</v>
      </c>
      <c r="D22" s="70">
        <v>19226.021428571428</v>
      </c>
    </row>
    <row r="23" spans="1:4" x14ac:dyDescent="0.25">
      <c r="A23" s="2">
        <v>19</v>
      </c>
      <c r="B23" s="13" t="s">
        <v>50</v>
      </c>
      <c r="C23" s="75" t="s">
        <v>92</v>
      </c>
      <c r="D23" s="70">
        <v>20553.911428571428</v>
      </c>
    </row>
    <row r="24" spans="1:4" x14ac:dyDescent="0.25">
      <c r="A24" s="2">
        <v>20</v>
      </c>
      <c r="B24" s="13" t="s">
        <v>51</v>
      </c>
      <c r="C24" s="75" t="s">
        <v>93</v>
      </c>
      <c r="D24" s="70">
        <v>27432.149999999998</v>
      </c>
    </row>
    <row r="25" spans="1:4" x14ac:dyDescent="0.25">
      <c r="A25" s="2">
        <v>21</v>
      </c>
      <c r="B25" s="13" t="s">
        <v>52</v>
      </c>
      <c r="C25" s="75" t="s">
        <v>120</v>
      </c>
      <c r="D25" s="70">
        <v>35482.949999999997</v>
      </c>
    </row>
    <row r="26" spans="1:4" x14ac:dyDescent="0.25">
      <c r="A26" s="2">
        <v>22</v>
      </c>
      <c r="B26" s="13" t="s">
        <v>136</v>
      </c>
      <c r="C26" s="75" t="s">
        <v>147</v>
      </c>
      <c r="D26" s="70">
        <v>19273.565000000002</v>
      </c>
    </row>
    <row r="27" spans="1:4" x14ac:dyDescent="0.25">
      <c r="A27" s="2">
        <v>23</v>
      </c>
      <c r="B27" s="13" t="s">
        <v>137</v>
      </c>
      <c r="C27" s="75" t="s">
        <v>148</v>
      </c>
      <c r="D27" s="70">
        <v>13152.063333333332</v>
      </c>
    </row>
    <row r="28" spans="1:4" x14ac:dyDescent="0.25">
      <c r="A28" s="2">
        <v>24</v>
      </c>
      <c r="B28" s="13" t="s">
        <v>53</v>
      </c>
      <c r="C28" s="75" t="s">
        <v>121</v>
      </c>
      <c r="D28" s="70">
        <v>27960.996666666662</v>
      </c>
    </row>
    <row r="29" spans="1:4" x14ac:dyDescent="0.25">
      <c r="A29" s="2">
        <v>25</v>
      </c>
      <c r="B29" s="13" t="s">
        <v>54</v>
      </c>
      <c r="C29" s="75" t="s">
        <v>122</v>
      </c>
      <c r="D29" s="70">
        <v>20569.2</v>
      </c>
    </row>
    <row r="30" spans="1:4" x14ac:dyDescent="0.25">
      <c r="A30" s="2">
        <v>26</v>
      </c>
      <c r="B30" s="13" t="s">
        <v>55</v>
      </c>
      <c r="C30" s="75" t="s">
        <v>94</v>
      </c>
      <c r="D30" s="70">
        <v>28578.732857142859</v>
      </c>
    </row>
    <row r="31" spans="1:4" s="61" customFormat="1" x14ac:dyDescent="0.25">
      <c r="A31" s="2">
        <v>27</v>
      </c>
      <c r="B31" s="13" t="s">
        <v>56</v>
      </c>
      <c r="C31" s="75" t="s">
        <v>95</v>
      </c>
      <c r="D31" s="70">
        <v>39044.948571428577</v>
      </c>
    </row>
    <row r="32" spans="1:4" x14ac:dyDescent="0.25">
      <c r="A32" s="2">
        <v>28</v>
      </c>
      <c r="B32" s="13" t="s">
        <v>160</v>
      </c>
      <c r="C32" s="75" t="s">
        <v>161</v>
      </c>
      <c r="D32" s="70">
        <v>27438.858571428573</v>
      </c>
    </row>
    <row r="33" spans="1:4" x14ac:dyDescent="0.25">
      <c r="A33" s="2">
        <v>29</v>
      </c>
      <c r="B33" s="13" t="s">
        <v>57</v>
      </c>
      <c r="C33" s="75" t="s">
        <v>96</v>
      </c>
      <c r="D33" s="70">
        <v>63984.58</v>
      </c>
    </row>
    <row r="34" spans="1:4" x14ac:dyDescent="0.25">
      <c r="A34" s="2">
        <v>30</v>
      </c>
      <c r="B34" s="13" t="s">
        <v>58</v>
      </c>
      <c r="C34" s="75" t="s">
        <v>97</v>
      </c>
      <c r="D34" s="70">
        <v>28802.399999999998</v>
      </c>
    </row>
    <row r="35" spans="1:4" x14ac:dyDescent="0.25">
      <c r="A35" s="2">
        <v>31</v>
      </c>
      <c r="B35" s="13" t="s">
        <v>59</v>
      </c>
      <c r="C35" s="75" t="s">
        <v>127</v>
      </c>
      <c r="D35" s="70">
        <v>22995.646666666667</v>
      </c>
    </row>
    <row r="36" spans="1:4" x14ac:dyDescent="0.25">
      <c r="A36" s="2">
        <v>32</v>
      </c>
      <c r="B36" s="13" t="s">
        <v>60</v>
      </c>
      <c r="C36" s="75" t="s">
        <v>98</v>
      </c>
      <c r="D36" s="70">
        <v>24677.943333333333</v>
      </c>
    </row>
    <row r="37" spans="1:4" x14ac:dyDescent="0.25">
      <c r="A37" s="2">
        <v>33</v>
      </c>
      <c r="B37" s="13" t="s">
        <v>61</v>
      </c>
      <c r="C37" s="75" t="s">
        <v>99</v>
      </c>
      <c r="D37" s="70">
        <v>28266.789999999997</v>
      </c>
    </row>
    <row r="38" spans="1:4" x14ac:dyDescent="0.25">
      <c r="A38" s="2">
        <v>34</v>
      </c>
      <c r="B38" s="13" t="s">
        <v>138</v>
      </c>
      <c r="C38" s="76" t="s">
        <v>150</v>
      </c>
      <c r="D38" s="70">
        <v>24144.39</v>
      </c>
    </row>
    <row r="39" spans="1:4" x14ac:dyDescent="0.25">
      <c r="A39" s="2">
        <v>35</v>
      </c>
      <c r="B39" s="13" t="s">
        <v>139</v>
      </c>
      <c r="C39" s="75" t="s">
        <v>149</v>
      </c>
      <c r="D39" s="70">
        <v>22295.255714285715</v>
      </c>
    </row>
    <row r="40" spans="1:4" x14ac:dyDescent="0.25">
      <c r="A40" s="2">
        <v>36</v>
      </c>
      <c r="B40" s="13" t="s">
        <v>140</v>
      </c>
      <c r="C40" s="75" t="s">
        <v>151</v>
      </c>
      <c r="D40" s="70">
        <v>12199.881428571429</v>
      </c>
    </row>
    <row r="41" spans="1:4" x14ac:dyDescent="0.25">
      <c r="A41" s="2">
        <v>37</v>
      </c>
      <c r="B41" s="13" t="s">
        <v>62</v>
      </c>
      <c r="C41" s="75" t="s">
        <v>100</v>
      </c>
      <c r="D41" s="70">
        <v>14985.137142857144</v>
      </c>
    </row>
    <row r="42" spans="1:4" x14ac:dyDescent="0.25">
      <c r="A42" s="2">
        <v>38</v>
      </c>
      <c r="B42" s="13" t="s">
        <v>63</v>
      </c>
      <c r="C42" s="75" t="s">
        <v>101</v>
      </c>
      <c r="D42" s="70">
        <v>26846.376666666667</v>
      </c>
    </row>
    <row r="43" spans="1:4" x14ac:dyDescent="0.25">
      <c r="A43" s="2">
        <v>39</v>
      </c>
      <c r="B43" s="13" t="s">
        <v>64</v>
      </c>
      <c r="C43" s="75" t="s">
        <v>102</v>
      </c>
      <c r="D43" s="70">
        <v>35282.446666666663</v>
      </c>
    </row>
    <row r="44" spans="1:4" x14ac:dyDescent="0.25">
      <c r="A44" s="2">
        <v>40</v>
      </c>
      <c r="B44" s="13" t="s">
        <v>65</v>
      </c>
      <c r="C44" s="75" t="s">
        <v>126</v>
      </c>
      <c r="D44" s="70">
        <v>27311.936666666665</v>
      </c>
    </row>
    <row r="45" spans="1:4" x14ac:dyDescent="0.25">
      <c r="A45" s="2">
        <v>41</v>
      </c>
      <c r="B45" s="13" t="s">
        <v>141</v>
      </c>
      <c r="C45" s="75" t="s">
        <v>152</v>
      </c>
      <c r="D45" s="70">
        <v>28188.126666666667</v>
      </c>
    </row>
    <row r="46" spans="1:4" x14ac:dyDescent="0.25">
      <c r="A46" s="2">
        <v>42</v>
      </c>
      <c r="B46" s="13" t="s">
        <v>66</v>
      </c>
      <c r="C46" s="75" t="s">
        <v>103</v>
      </c>
      <c r="D46" s="70">
        <v>40167.585714285713</v>
      </c>
    </row>
    <row r="47" spans="1:4" x14ac:dyDescent="0.25">
      <c r="A47" s="2">
        <v>43</v>
      </c>
      <c r="B47" s="13" t="s">
        <v>142</v>
      </c>
      <c r="C47" s="75" t="s">
        <v>153</v>
      </c>
      <c r="D47" s="70">
        <v>21413.783333333336</v>
      </c>
    </row>
    <row r="48" spans="1:4" x14ac:dyDescent="0.25">
      <c r="A48" s="2">
        <v>44</v>
      </c>
      <c r="B48" s="13" t="s">
        <v>67</v>
      </c>
      <c r="C48" s="75" t="s">
        <v>123</v>
      </c>
      <c r="D48" s="70">
        <v>43994.16333333333</v>
      </c>
    </row>
    <row r="49" spans="1:4" x14ac:dyDescent="0.25">
      <c r="A49" s="2">
        <v>45</v>
      </c>
      <c r="B49" s="13" t="s">
        <v>68</v>
      </c>
      <c r="C49" s="75" t="s">
        <v>124</v>
      </c>
      <c r="D49" s="70">
        <v>16972.942857142858</v>
      </c>
    </row>
    <row r="50" spans="1:4" x14ac:dyDescent="0.25">
      <c r="A50" s="2">
        <v>47</v>
      </c>
      <c r="B50" s="13" t="s">
        <v>69</v>
      </c>
      <c r="C50" s="75" t="s">
        <v>104</v>
      </c>
      <c r="D50" s="70">
        <v>37711.931428571428</v>
      </c>
    </row>
    <row r="51" spans="1:4" x14ac:dyDescent="0.25">
      <c r="A51" s="2">
        <v>48</v>
      </c>
      <c r="B51" s="13" t="s">
        <v>70</v>
      </c>
      <c r="C51" s="75" t="s">
        <v>105</v>
      </c>
      <c r="D51" s="70">
        <v>26715.896666666667</v>
      </c>
    </row>
    <row r="52" spans="1:4" x14ac:dyDescent="0.25">
      <c r="A52" s="2">
        <v>49</v>
      </c>
      <c r="B52" s="13" t="s">
        <v>143</v>
      </c>
      <c r="C52" s="75" t="s">
        <v>154</v>
      </c>
      <c r="D52" s="80">
        <v>19544.16</v>
      </c>
    </row>
    <row r="53" spans="1:4" x14ac:dyDescent="0.25">
      <c r="A53" s="2">
        <v>50</v>
      </c>
      <c r="B53" s="13" t="s">
        <v>71</v>
      </c>
      <c r="C53" s="75" t="s">
        <v>106</v>
      </c>
      <c r="D53" s="80">
        <v>14524.09</v>
      </c>
    </row>
    <row r="54" spans="1:4" x14ac:dyDescent="0.25">
      <c r="A54" s="2">
        <v>51</v>
      </c>
      <c r="B54" s="13" t="s">
        <v>72</v>
      </c>
      <c r="C54" s="75" t="s">
        <v>107</v>
      </c>
      <c r="D54" s="80">
        <v>11079.388571428572</v>
      </c>
    </row>
    <row r="55" spans="1:4" x14ac:dyDescent="0.25">
      <c r="A55" s="2">
        <v>52</v>
      </c>
      <c r="B55" s="13" t="s">
        <v>144</v>
      </c>
      <c r="C55" s="75" t="s">
        <v>155</v>
      </c>
      <c r="D55" s="80">
        <v>15540.482857142857</v>
      </c>
    </row>
    <row r="56" spans="1:4" x14ac:dyDescent="0.25">
      <c r="A56" s="2">
        <v>53</v>
      </c>
      <c r="B56" s="13" t="s">
        <v>73</v>
      </c>
      <c r="C56" s="75" t="s">
        <v>108</v>
      </c>
      <c r="D56" s="80">
        <v>16102.634285714286</v>
      </c>
    </row>
    <row r="57" spans="1:4" x14ac:dyDescent="0.25">
      <c r="A57" s="2">
        <v>54</v>
      </c>
      <c r="B57" s="13" t="s">
        <v>74</v>
      </c>
      <c r="C57" s="75" t="s">
        <v>83</v>
      </c>
      <c r="D57" s="80">
        <v>47089.994285714289</v>
      </c>
    </row>
    <row r="58" spans="1:4" x14ac:dyDescent="0.25">
      <c r="A58" s="2">
        <v>55</v>
      </c>
      <c r="B58" s="13" t="s">
        <v>75</v>
      </c>
      <c r="C58" s="75" t="s">
        <v>109</v>
      </c>
      <c r="D58" s="80">
        <v>24658.260000000002</v>
      </c>
    </row>
    <row r="59" spans="1:4" x14ac:dyDescent="0.25">
      <c r="A59" s="2">
        <v>56</v>
      </c>
      <c r="B59" s="13" t="s">
        <v>76</v>
      </c>
      <c r="C59" s="75" t="s">
        <v>110</v>
      </c>
      <c r="D59" s="80">
        <v>19506.397142857142</v>
      </c>
    </row>
    <row r="60" spans="1:4" x14ac:dyDescent="0.25">
      <c r="A60" s="2">
        <v>57</v>
      </c>
      <c r="B60" s="13" t="s">
        <v>77</v>
      </c>
      <c r="C60" s="75" t="s">
        <v>111</v>
      </c>
      <c r="D60" s="80">
        <v>29057.75</v>
      </c>
    </row>
    <row r="61" spans="1:4" x14ac:dyDescent="0.25">
      <c r="A61" s="2">
        <v>58</v>
      </c>
      <c r="B61" s="82" t="s">
        <v>78</v>
      </c>
      <c r="C61" s="83" t="s">
        <v>163</v>
      </c>
      <c r="D61" s="57">
        <v>400000</v>
      </c>
    </row>
    <row r="62" spans="1:4" x14ac:dyDescent="0.25">
      <c r="A62" s="2">
        <v>59</v>
      </c>
      <c r="B62" s="13" t="s">
        <v>145</v>
      </c>
      <c r="C62" s="75" t="s">
        <v>156</v>
      </c>
      <c r="D62" s="80">
        <v>17913.527142857143</v>
      </c>
    </row>
    <row r="63" spans="1:4" x14ac:dyDescent="0.25">
      <c r="A63" s="2">
        <v>60</v>
      </c>
      <c r="B63" s="13" t="s">
        <v>79</v>
      </c>
      <c r="C63" s="75" t="s">
        <v>125</v>
      </c>
      <c r="D63" s="80">
        <v>21870.804285714286</v>
      </c>
    </row>
    <row r="64" spans="1:4" x14ac:dyDescent="0.25">
      <c r="A64" s="2">
        <v>61</v>
      </c>
      <c r="B64" s="13" t="s">
        <v>80</v>
      </c>
      <c r="C64" s="75" t="s">
        <v>112</v>
      </c>
      <c r="D64" s="80">
        <v>48003.694285714286</v>
      </c>
    </row>
    <row r="65" spans="1:4" x14ac:dyDescent="0.25">
      <c r="A65" s="2">
        <v>62</v>
      </c>
      <c r="B65" s="13" t="s">
        <v>81</v>
      </c>
      <c r="C65" s="75" t="s">
        <v>113</v>
      </c>
      <c r="D65" s="80">
        <v>19101.697500000002</v>
      </c>
    </row>
    <row r="66" spans="1:4" x14ac:dyDescent="0.25">
      <c r="A66" s="2">
        <v>63</v>
      </c>
      <c r="B66" s="13" t="s">
        <v>82</v>
      </c>
      <c r="C66" s="75" t="s">
        <v>114</v>
      </c>
      <c r="D66" s="80">
        <v>41460.154285714285</v>
      </c>
    </row>
    <row r="68" spans="1:4" x14ac:dyDescent="0.25">
      <c r="D68" s="81">
        <f>SUM(D5:D67)</f>
        <v>2064862.1078571433</v>
      </c>
    </row>
  </sheetData>
  <autoFilter ref="A4:D50"/>
  <sortState ref="A3:F141">
    <sortCondition ref="B3:B14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0"/>
  <sheetViews>
    <sheetView tabSelected="1" workbookViewId="0">
      <pane xSplit="2" ySplit="3" topLeftCell="C43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5" x14ac:dyDescent="0.25"/>
  <cols>
    <col min="1" max="1" width="4.140625" style="4" customWidth="1"/>
    <col min="2" max="2" width="31.7109375" style="6" customWidth="1"/>
    <col min="3" max="3" width="38.85546875" style="6" customWidth="1"/>
    <col min="4" max="4" width="15.42578125" style="6" customWidth="1"/>
    <col min="5" max="5" width="8.7109375" style="6" customWidth="1"/>
    <col min="6" max="16384" width="9.140625" style="1"/>
  </cols>
  <sheetData>
    <row r="1" spans="1:5" x14ac:dyDescent="0.25">
      <c r="D1" s="5"/>
      <c r="E1" s="5"/>
    </row>
    <row r="2" spans="1:5" s="7" customFormat="1" ht="65.45" customHeight="1" x14ac:dyDescent="0.2">
      <c r="A2" s="3" t="s">
        <v>0</v>
      </c>
      <c r="B2" s="3" t="s">
        <v>33</v>
      </c>
      <c r="C2" s="3" t="s">
        <v>34</v>
      </c>
      <c r="D2" s="15" t="s">
        <v>165</v>
      </c>
      <c r="E2" s="9"/>
    </row>
    <row r="3" spans="1:5" x14ac:dyDescent="0.25">
      <c r="A3" s="16"/>
      <c r="B3" s="20"/>
      <c r="C3" s="20"/>
      <c r="D3" s="21"/>
      <c r="E3" s="19"/>
    </row>
    <row r="4" spans="1:5" s="8" customFormat="1" ht="12" x14ac:dyDescent="0.2">
      <c r="A4" s="10">
        <v>1</v>
      </c>
      <c r="B4" s="13" t="s">
        <v>37</v>
      </c>
      <c r="C4" s="11" t="s">
        <v>84</v>
      </c>
      <c r="D4" s="12">
        <v>27244.560000000001</v>
      </c>
      <c r="E4" s="9"/>
    </row>
    <row r="5" spans="1:5" s="8" customFormat="1" ht="12" x14ac:dyDescent="0.2">
      <c r="A5" s="10">
        <v>2</v>
      </c>
      <c r="B5" s="13" t="s">
        <v>38</v>
      </c>
      <c r="C5" s="11" t="s">
        <v>85</v>
      </c>
      <c r="D5" s="12">
        <v>54083.32</v>
      </c>
      <c r="E5" s="9"/>
    </row>
    <row r="6" spans="1:5" s="8" customFormat="1" ht="12" x14ac:dyDescent="0.2">
      <c r="A6" s="10">
        <v>3</v>
      </c>
      <c r="B6" s="13" t="s">
        <v>131</v>
      </c>
      <c r="C6" s="11" t="s">
        <v>162</v>
      </c>
      <c r="D6" s="12">
        <v>24300.91</v>
      </c>
      <c r="E6" s="9"/>
    </row>
    <row r="7" spans="1:5" s="8" customFormat="1" ht="12" x14ac:dyDescent="0.2">
      <c r="A7" s="10">
        <v>4</v>
      </c>
      <c r="B7" s="13" t="s">
        <v>39</v>
      </c>
      <c r="C7" s="11" t="s">
        <v>86</v>
      </c>
      <c r="D7" s="12">
        <v>25453.27</v>
      </c>
      <c r="E7" s="9"/>
    </row>
    <row r="8" spans="1:5" s="8" customFormat="1" ht="12" x14ac:dyDescent="0.2">
      <c r="A8" s="10">
        <v>5</v>
      </c>
      <c r="B8" s="13" t="s">
        <v>40</v>
      </c>
      <c r="C8" s="11" t="s">
        <v>115</v>
      </c>
      <c r="D8" s="12">
        <v>25850.26</v>
      </c>
      <c r="E8" s="9"/>
    </row>
    <row r="9" spans="1:5" s="8" customFormat="1" ht="12" x14ac:dyDescent="0.2">
      <c r="A9" s="10">
        <v>6</v>
      </c>
      <c r="B9" s="13" t="s">
        <v>41</v>
      </c>
      <c r="C9" s="11" t="s">
        <v>116</v>
      </c>
      <c r="D9" s="12">
        <v>15340.16</v>
      </c>
      <c r="E9" s="9"/>
    </row>
    <row r="10" spans="1:5" s="8" customFormat="1" ht="12" x14ac:dyDescent="0.2">
      <c r="A10" s="10">
        <v>7</v>
      </c>
      <c r="B10" s="13" t="s">
        <v>132</v>
      </c>
      <c r="C10" s="11" t="s">
        <v>157</v>
      </c>
      <c r="D10" s="12">
        <v>11580.52</v>
      </c>
      <c r="E10" s="9"/>
    </row>
    <row r="11" spans="1:5" s="8" customFormat="1" ht="12" x14ac:dyDescent="0.2">
      <c r="A11" s="10">
        <v>8</v>
      </c>
      <c r="B11" s="13" t="s">
        <v>133</v>
      </c>
      <c r="C11" s="11" t="s">
        <v>158</v>
      </c>
      <c r="D11" s="12">
        <v>10665.26</v>
      </c>
      <c r="E11" s="9"/>
    </row>
    <row r="12" spans="1:5" s="8" customFormat="1" ht="12" x14ac:dyDescent="0.2">
      <c r="A12" s="10">
        <v>9</v>
      </c>
      <c r="B12" s="13" t="s">
        <v>42</v>
      </c>
      <c r="C12" s="11" t="s">
        <v>87</v>
      </c>
      <c r="D12" s="12">
        <v>16571.82</v>
      </c>
      <c r="E12" s="9"/>
    </row>
    <row r="13" spans="1:5" s="8" customFormat="1" ht="12" x14ac:dyDescent="0.2">
      <c r="A13" s="10">
        <v>10</v>
      </c>
      <c r="B13" s="13" t="s">
        <v>134</v>
      </c>
      <c r="C13" s="11" t="s">
        <v>146</v>
      </c>
      <c r="D13" s="12">
        <v>34664.79</v>
      </c>
      <c r="E13" s="9"/>
    </row>
    <row r="14" spans="1:5" s="8" customFormat="1" ht="12" x14ac:dyDescent="0.2">
      <c r="A14" s="10">
        <v>11</v>
      </c>
      <c r="B14" s="13" t="s">
        <v>43</v>
      </c>
      <c r="C14" s="11" t="s">
        <v>88</v>
      </c>
      <c r="D14" s="12">
        <v>18316.96</v>
      </c>
      <c r="E14" s="9"/>
    </row>
    <row r="15" spans="1:5" s="8" customFormat="1" ht="12" x14ac:dyDescent="0.2">
      <c r="A15" s="10">
        <v>12</v>
      </c>
      <c r="B15" s="13" t="s">
        <v>44</v>
      </c>
      <c r="C15" s="11" t="s">
        <v>89</v>
      </c>
      <c r="D15" s="12">
        <v>65475.59</v>
      </c>
      <c r="E15" s="9"/>
    </row>
    <row r="16" spans="1:5" s="8" customFormat="1" ht="12" x14ac:dyDescent="0.2">
      <c r="A16" s="10">
        <v>13</v>
      </c>
      <c r="B16" s="13" t="s">
        <v>45</v>
      </c>
      <c r="C16" s="11" t="s">
        <v>117</v>
      </c>
      <c r="D16" s="12">
        <v>77683.53</v>
      </c>
      <c r="E16" s="9"/>
    </row>
    <row r="17" spans="1:5" s="8" customFormat="1" ht="12" x14ac:dyDescent="0.2">
      <c r="A17" s="10">
        <v>14</v>
      </c>
      <c r="B17" s="13" t="s">
        <v>135</v>
      </c>
      <c r="C17" s="11" t="s">
        <v>159</v>
      </c>
      <c r="D17" s="12">
        <v>15823.8</v>
      </c>
      <c r="E17" s="9"/>
    </row>
    <row r="18" spans="1:5" s="8" customFormat="1" ht="12" x14ac:dyDescent="0.2">
      <c r="A18" s="10">
        <v>15</v>
      </c>
      <c r="B18" s="13" t="s">
        <v>46</v>
      </c>
      <c r="C18" s="11" t="s">
        <v>90</v>
      </c>
      <c r="D18" s="12">
        <v>34301.43</v>
      </c>
      <c r="E18" s="9"/>
    </row>
    <row r="19" spans="1:5" s="8" customFormat="1" ht="12" x14ac:dyDescent="0.2">
      <c r="A19" s="10">
        <v>16</v>
      </c>
      <c r="B19" s="13" t="s">
        <v>47</v>
      </c>
      <c r="C19" s="11" t="s">
        <v>118</v>
      </c>
      <c r="D19" s="12">
        <v>36426.639999999999</v>
      </c>
      <c r="E19" s="9"/>
    </row>
    <row r="20" spans="1:5" s="8" customFormat="1" ht="12" x14ac:dyDescent="0.2">
      <c r="A20" s="10">
        <v>17</v>
      </c>
      <c r="B20" s="13" t="s">
        <v>48</v>
      </c>
      <c r="C20" s="11" t="s">
        <v>119</v>
      </c>
      <c r="D20" s="12">
        <v>26034.13</v>
      </c>
      <c r="E20" s="9"/>
    </row>
    <row r="21" spans="1:5" s="60" customFormat="1" ht="12" x14ac:dyDescent="0.2">
      <c r="A21" s="10">
        <v>18</v>
      </c>
      <c r="B21" s="13" t="s">
        <v>49</v>
      </c>
      <c r="C21" s="11" t="s">
        <v>91</v>
      </c>
      <c r="D21" s="58">
        <v>33089.120000000003</v>
      </c>
      <c r="E21" s="59"/>
    </row>
    <row r="22" spans="1:5" s="8" customFormat="1" ht="12" x14ac:dyDescent="0.2">
      <c r="A22" s="10">
        <v>19</v>
      </c>
      <c r="B22" s="13" t="s">
        <v>50</v>
      </c>
      <c r="C22" s="11" t="s">
        <v>92</v>
      </c>
      <c r="D22" s="12">
        <v>39338.36</v>
      </c>
      <c r="E22" s="9"/>
    </row>
    <row r="23" spans="1:5" s="8" customFormat="1" ht="12" x14ac:dyDescent="0.2">
      <c r="A23" s="10">
        <v>20</v>
      </c>
      <c r="B23" s="13" t="s">
        <v>51</v>
      </c>
      <c r="C23" s="11" t="s">
        <v>93</v>
      </c>
      <c r="D23" s="12">
        <v>43121.26</v>
      </c>
      <c r="E23" s="9"/>
    </row>
    <row r="24" spans="1:5" s="8" customFormat="1" ht="12" x14ac:dyDescent="0.2">
      <c r="A24" s="10">
        <v>21</v>
      </c>
      <c r="B24" s="13" t="s">
        <v>52</v>
      </c>
      <c r="C24" s="11" t="s">
        <v>120</v>
      </c>
      <c r="D24" s="12">
        <v>42419.54</v>
      </c>
      <c r="E24" s="9"/>
    </row>
    <row r="25" spans="1:5" s="8" customFormat="1" ht="12" x14ac:dyDescent="0.2">
      <c r="A25" s="10">
        <v>22</v>
      </c>
      <c r="B25" s="13" t="s">
        <v>136</v>
      </c>
      <c r="C25" s="11" t="s">
        <v>147</v>
      </c>
      <c r="D25" s="12">
        <v>26487.37</v>
      </c>
      <c r="E25" s="9"/>
    </row>
    <row r="26" spans="1:5" s="8" customFormat="1" ht="12" x14ac:dyDescent="0.2">
      <c r="A26" s="10">
        <v>23</v>
      </c>
      <c r="B26" s="13" t="s">
        <v>137</v>
      </c>
      <c r="C26" s="11" t="s">
        <v>148</v>
      </c>
      <c r="D26" s="12">
        <v>23131.94</v>
      </c>
      <c r="E26" s="9"/>
    </row>
    <row r="27" spans="1:5" s="8" customFormat="1" ht="12" x14ac:dyDescent="0.2">
      <c r="A27" s="10">
        <v>24</v>
      </c>
      <c r="B27" s="13" t="s">
        <v>53</v>
      </c>
      <c r="C27" s="11" t="s">
        <v>121</v>
      </c>
      <c r="D27" s="12">
        <v>27226.94</v>
      </c>
      <c r="E27" s="9"/>
    </row>
    <row r="28" spans="1:5" s="8" customFormat="1" ht="12" x14ac:dyDescent="0.2">
      <c r="A28" s="10">
        <v>25</v>
      </c>
      <c r="B28" s="13" t="s">
        <v>54</v>
      </c>
      <c r="C28" s="11" t="s">
        <v>122</v>
      </c>
      <c r="D28" s="12">
        <v>23124.09</v>
      </c>
      <c r="E28" s="9"/>
    </row>
    <row r="29" spans="1:5" s="8" customFormat="1" ht="12" x14ac:dyDescent="0.2">
      <c r="A29" s="10">
        <v>26</v>
      </c>
      <c r="B29" s="13" t="s">
        <v>55</v>
      </c>
      <c r="C29" s="11" t="s">
        <v>94</v>
      </c>
      <c r="D29" s="12">
        <v>46291.15</v>
      </c>
      <c r="E29" s="9"/>
    </row>
    <row r="30" spans="1:5" s="8" customFormat="1" ht="12" x14ac:dyDescent="0.2">
      <c r="A30" s="10">
        <v>27</v>
      </c>
      <c r="B30" s="13" t="s">
        <v>56</v>
      </c>
      <c r="C30" s="11" t="s">
        <v>95</v>
      </c>
      <c r="D30" s="12">
        <v>38705.18</v>
      </c>
      <c r="E30" s="9"/>
    </row>
    <row r="31" spans="1:5" s="8" customFormat="1" ht="12" x14ac:dyDescent="0.2">
      <c r="A31" s="10">
        <v>28</v>
      </c>
      <c r="B31" s="13" t="s">
        <v>160</v>
      </c>
      <c r="C31" s="11" t="s">
        <v>161</v>
      </c>
      <c r="D31" s="12">
        <v>26425.91</v>
      </c>
      <c r="E31" s="9"/>
    </row>
    <row r="32" spans="1:5" s="8" customFormat="1" ht="12" x14ac:dyDescent="0.2">
      <c r="A32" s="10">
        <v>29</v>
      </c>
      <c r="B32" s="13" t="s">
        <v>57</v>
      </c>
      <c r="C32" s="11" t="s">
        <v>96</v>
      </c>
      <c r="D32" s="12">
        <v>43465.82</v>
      </c>
      <c r="E32" s="9"/>
    </row>
    <row r="33" spans="1:5" s="8" customFormat="1" ht="12" x14ac:dyDescent="0.2">
      <c r="A33" s="10">
        <v>30</v>
      </c>
      <c r="B33" s="13" t="s">
        <v>58</v>
      </c>
      <c r="C33" s="11" t="s">
        <v>97</v>
      </c>
      <c r="D33" s="12">
        <v>34312.550000000003</v>
      </c>
      <c r="E33" s="9"/>
    </row>
    <row r="34" spans="1:5" s="8" customFormat="1" ht="12" x14ac:dyDescent="0.2">
      <c r="A34" s="10">
        <v>31</v>
      </c>
      <c r="B34" s="13" t="s">
        <v>59</v>
      </c>
      <c r="C34" s="11" t="s">
        <v>127</v>
      </c>
      <c r="D34" s="12">
        <v>22000.67</v>
      </c>
      <c r="E34" s="9"/>
    </row>
    <row r="35" spans="1:5" s="8" customFormat="1" ht="12" x14ac:dyDescent="0.2">
      <c r="A35" s="10">
        <v>32</v>
      </c>
      <c r="B35" s="13" t="s">
        <v>60</v>
      </c>
      <c r="C35" s="11" t="s">
        <v>98</v>
      </c>
      <c r="D35" s="12">
        <v>23070.880000000001</v>
      </c>
      <c r="E35" s="9"/>
    </row>
    <row r="36" spans="1:5" s="8" customFormat="1" ht="12" x14ac:dyDescent="0.2">
      <c r="A36" s="10">
        <v>33</v>
      </c>
      <c r="B36" s="13" t="s">
        <v>61</v>
      </c>
      <c r="C36" s="11" t="s">
        <v>99</v>
      </c>
      <c r="D36" s="12">
        <v>25038.05</v>
      </c>
      <c r="E36" s="9"/>
    </row>
    <row r="37" spans="1:5" s="8" customFormat="1" ht="12" x14ac:dyDescent="0.2">
      <c r="A37" s="10">
        <v>34</v>
      </c>
      <c r="B37" s="13" t="s">
        <v>138</v>
      </c>
      <c r="C37" s="73" t="s">
        <v>150</v>
      </c>
      <c r="D37" s="12">
        <v>12393.04</v>
      </c>
      <c r="E37" s="9"/>
    </row>
    <row r="38" spans="1:5" s="8" customFormat="1" ht="12" x14ac:dyDescent="0.2">
      <c r="A38" s="10">
        <v>35</v>
      </c>
      <c r="B38" s="13" t="s">
        <v>139</v>
      </c>
      <c r="C38" s="11" t="s">
        <v>149</v>
      </c>
      <c r="D38" s="12">
        <v>18936.37</v>
      </c>
      <c r="E38" s="9"/>
    </row>
    <row r="39" spans="1:5" s="8" customFormat="1" ht="12" x14ac:dyDescent="0.2">
      <c r="A39" s="10">
        <v>36</v>
      </c>
      <c r="B39" s="13" t="s">
        <v>140</v>
      </c>
      <c r="C39" s="11" t="s">
        <v>151</v>
      </c>
      <c r="D39" s="12">
        <v>22945.32</v>
      </c>
      <c r="E39" s="9"/>
    </row>
    <row r="40" spans="1:5" s="8" customFormat="1" ht="12.6" customHeight="1" x14ac:dyDescent="0.2">
      <c r="A40" s="10">
        <v>37</v>
      </c>
      <c r="B40" s="13" t="s">
        <v>62</v>
      </c>
      <c r="C40" s="11" t="s">
        <v>100</v>
      </c>
      <c r="D40" s="12">
        <v>40070.339999999997</v>
      </c>
      <c r="E40" s="9"/>
    </row>
    <row r="41" spans="1:5" s="8" customFormat="1" ht="12" x14ac:dyDescent="0.2">
      <c r="A41" s="10">
        <v>38</v>
      </c>
      <c r="B41" s="13" t="s">
        <v>63</v>
      </c>
      <c r="C41" s="11" t="s">
        <v>101</v>
      </c>
      <c r="D41" s="12">
        <v>25340.71</v>
      </c>
      <c r="E41" s="9"/>
    </row>
    <row r="42" spans="1:5" s="8" customFormat="1" ht="12" x14ac:dyDescent="0.2">
      <c r="A42" s="10">
        <v>39</v>
      </c>
      <c r="B42" s="13" t="s">
        <v>64</v>
      </c>
      <c r="C42" s="11" t="s">
        <v>102</v>
      </c>
      <c r="D42" s="12">
        <v>35398.699999999997</v>
      </c>
      <c r="E42" s="9"/>
    </row>
    <row r="43" spans="1:5" s="8" customFormat="1" ht="12" x14ac:dyDescent="0.2">
      <c r="A43" s="10">
        <v>40</v>
      </c>
      <c r="B43" s="13" t="s">
        <v>65</v>
      </c>
      <c r="C43" s="11" t="s">
        <v>126</v>
      </c>
      <c r="D43" s="12">
        <v>25669.9</v>
      </c>
      <c r="E43" s="9"/>
    </row>
    <row r="44" spans="1:5" s="8" customFormat="1" ht="12" x14ac:dyDescent="0.2">
      <c r="A44" s="10">
        <v>41</v>
      </c>
      <c r="B44" s="13" t="s">
        <v>141</v>
      </c>
      <c r="C44" s="11" t="s">
        <v>152</v>
      </c>
      <c r="D44" s="12">
        <v>23817.72</v>
      </c>
      <c r="E44" s="9"/>
    </row>
    <row r="45" spans="1:5" s="8" customFormat="1" ht="12" x14ac:dyDescent="0.2">
      <c r="A45" s="10">
        <v>42</v>
      </c>
      <c r="B45" s="13" t="s">
        <v>66</v>
      </c>
      <c r="C45" s="11" t="s">
        <v>103</v>
      </c>
      <c r="D45" s="12">
        <v>27778.59</v>
      </c>
      <c r="E45" s="9"/>
    </row>
    <row r="46" spans="1:5" s="8" customFormat="1" ht="12" x14ac:dyDescent="0.2">
      <c r="A46" s="10">
        <v>43</v>
      </c>
      <c r="B46" s="13" t="s">
        <v>142</v>
      </c>
      <c r="C46" s="11" t="s">
        <v>153</v>
      </c>
      <c r="D46" s="12">
        <v>22102.52</v>
      </c>
      <c r="E46" s="9"/>
    </row>
    <row r="47" spans="1:5" s="8" customFormat="1" ht="12" x14ac:dyDescent="0.2">
      <c r="A47" s="10">
        <v>44</v>
      </c>
      <c r="B47" s="13" t="s">
        <v>67</v>
      </c>
      <c r="C47" s="11" t="s">
        <v>123</v>
      </c>
      <c r="D47" s="12">
        <v>36477.08</v>
      </c>
      <c r="E47" s="9"/>
    </row>
    <row r="48" spans="1:5" s="8" customFormat="1" ht="12" x14ac:dyDescent="0.2">
      <c r="A48" s="10">
        <v>45</v>
      </c>
      <c r="B48" s="13" t="s">
        <v>68</v>
      </c>
      <c r="C48" s="11" t="s">
        <v>124</v>
      </c>
      <c r="D48" s="12">
        <v>25021.01</v>
      </c>
      <c r="E48" s="9"/>
    </row>
    <row r="49" spans="1:5" s="60" customFormat="1" ht="12" x14ac:dyDescent="0.2">
      <c r="A49" s="10">
        <v>47</v>
      </c>
      <c r="B49" s="13" t="s">
        <v>69</v>
      </c>
      <c r="C49" s="11" t="s">
        <v>104</v>
      </c>
      <c r="D49" s="58">
        <v>48390.36</v>
      </c>
      <c r="E49" s="59"/>
    </row>
    <row r="50" spans="1:5" s="60" customFormat="1" ht="12" x14ac:dyDescent="0.2">
      <c r="A50" s="10">
        <v>48</v>
      </c>
      <c r="B50" s="13" t="s">
        <v>70</v>
      </c>
      <c r="C50" s="11" t="s">
        <v>105</v>
      </c>
      <c r="D50" s="58">
        <v>34779.629999999997</v>
      </c>
      <c r="E50" s="59"/>
    </row>
    <row r="51" spans="1:5" s="60" customFormat="1" ht="12" x14ac:dyDescent="0.2">
      <c r="A51" s="10">
        <v>49</v>
      </c>
      <c r="B51" s="13" t="s">
        <v>143</v>
      </c>
      <c r="C51" s="11" t="s">
        <v>154</v>
      </c>
      <c r="D51" s="58">
        <v>25388.9</v>
      </c>
      <c r="E51" s="59"/>
    </row>
    <row r="52" spans="1:5" s="8" customFormat="1" ht="12" x14ac:dyDescent="0.2">
      <c r="A52" s="10">
        <v>50</v>
      </c>
      <c r="B52" s="13" t="s">
        <v>71</v>
      </c>
      <c r="C52" s="11" t="s">
        <v>106</v>
      </c>
      <c r="D52" s="12">
        <v>24839.72</v>
      </c>
      <c r="E52" s="9"/>
    </row>
    <row r="53" spans="1:5" s="8" customFormat="1" ht="12" x14ac:dyDescent="0.2">
      <c r="A53" s="10">
        <v>51</v>
      </c>
      <c r="B53" s="13" t="s">
        <v>72</v>
      </c>
      <c r="C53" s="11" t="s">
        <v>107</v>
      </c>
      <c r="D53" s="12">
        <v>37817.4</v>
      </c>
      <c r="E53" s="9"/>
    </row>
    <row r="54" spans="1:5" s="8" customFormat="1" ht="12" x14ac:dyDescent="0.2">
      <c r="A54" s="10">
        <v>52</v>
      </c>
      <c r="B54" s="13" t="s">
        <v>144</v>
      </c>
      <c r="C54" s="11" t="s">
        <v>155</v>
      </c>
      <c r="D54" s="58">
        <v>5021.05</v>
      </c>
      <c r="E54" s="9"/>
    </row>
    <row r="55" spans="1:5" s="8" customFormat="1" ht="12" x14ac:dyDescent="0.2">
      <c r="A55" s="10">
        <v>53</v>
      </c>
      <c r="B55" s="13" t="s">
        <v>73</v>
      </c>
      <c r="C55" s="11" t="s">
        <v>108</v>
      </c>
      <c r="D55" s="12">
        <v>25530.400000000001</v>
      </c>
      <c r="E55" s="9"/>
    </row>
    <row r="56" spans="1:5" s="8" customFormat="1" ht="12" x14ac:dyDescent="0.2">
      <c r="A56" s="10">
        <v>54</v>
      </c>
      <c r="B56" s="13" t="s">
        <v>74</v>
      </c>
      <c r="C56" s="11" t="s">
        <v>83</v>
      </c>
      <c r="D56" s="12">
        <v>21860.14</v>
      </c>
      <c r="E56" s="9"/>
    </row>
    <row r="57" spans="1:5" s="8" customFormat="1" ht="12" x14ac:dyDescent="0.2">
      <c r="A57" s="10">
        <v>55</v>
      </c>
      <c r="B57" s="13" t="s">
        <v>75</v>
      </c>
      <c r="C57" s="11" t="s">
        <v>109</v>
      </c>
      <c r="D57" s="12">
        <v>25457.98</v>
      </c>
      <c r="E57" s="9"/>
    </row>
    <row r="58" spans="1:5" s="8" customFormat="1" ht="12" x14ac:dyDescent="0.2">
      <c r="A58" s="10">
        <v>56</v>
      </c>
      <c r="B58" s="13" t="s">
        <v>76</v>
      </c>
      <c r="C58" s="11" t="s">
        <v>110</v>
      </c>
      <c r="D58" s="12">
        <v>26315.74</v>
      </c>
      <c r="E58" s="9"/>
    </row>
    <row r="59" spans="1:5" s="8" customFormat="1" ht="12" x14ac:dyDescent="0.2">
      <c r="A59" s="10">
        <v>57</v>
      </c>
      <c r="B59" s="13" t="s">
        <v>77</v>
      </c>
      <c r="C59" s="11" t="s">
        <v>111</v>
      </c>
      <c r="D59" s="12">
        <v>25778.99</v>
      </c>
      <c r="E59" s="9"/>
    </row>
    <row r="60" spans="1:5" s="8" customFormat="1" ht="12" x14ac:dyDescent="0.2">
      <c r="A60" s="10">
        <v>58</v>
      </c>
      <c r="B60" s="13" t="s">
        <v>78</v>
      </c>
      <c r="C60" s="11" t="s">
        <v>163</v>
      </c>
      <c r="D60" s="12">
        <v>540865.13</v>
      </c>
      <c r="E60" s="9"/>
    </row>
    <row r="61" spans="1:5" s="8" customFormat="1" ht="12" x14ac:dyDescent="0.2">
      <c r="A61" s="10">
        <v>59</v>
      </c>
      <c r="B61" s="13" t="s">
        <v>145</v>
      </c>
      <c r="C61" s="11" t="s">
        <v>156</v>
      </c>
      <c r="D61" s="12">
        <v>35920.5</v>
      </c>
      <c r="E61" s="9"/>
    </row>
    <row r="62" spans="1:5" s="8" customFormat="1" ht="12" x14ac:dyDescent="0.2">
      <c r="A62" s="10">
        <v>60</v>
      </c>
      <c r="B62" s="13" t="s">
        <v>79</v>
      </c>
      <c r="C62" s="11" t="s">
        <v>125</v>
      </c>
      <c r="D62" s="12">
        <v>27446.75</v>
      </c>
      <c r="E62" s="9"/>
    </row>
    <row r="63" spans="1:5" s="8" customFormat="1" ht="12" x14ac:dyDescent="0.2">
      <c r="A63" s="10">
        <v>61</v>
      </c>
      <c r="B63" s="13" t="s">
        <v>80</v>
      </c>
      <c r="C63" s="11" t="s">
        <v>112</v>
      </c>
      <c r="D63" s="12">
        <v>28638.23</v>
      </c>
      <c r="E63" s="9"/>
    </row>
    <row r="64" spans="1:5" s="8" customFormat="1" ht="12" x14ac:dyDescent="0.2">
      <c r="A64" s="10">
        <v>62</v>
      </c>
      <c r="B64" s="13" t="s">
        <v>81</v>
      </c>
      <c r="C64" s="11" t="s">
        <v>113</v>
      </c>
      <c r="D64" s="12">
        <v>39588.800000000003</v>
      </c>
      <c r="E64" s="9"/>
    </row>
    <row r="65" spans="1:5" s="8" customFormat="1" ht="12" x14ac:dyDescent="0.2">
      <c r="A65" s="10">
        <v>63</v>
      </c>
      <c r="B65" s="13" t="s">
        <v>82</v>
      </c>
      <c r="C65" s="11" t="s">
        <v>114</v>
      </c>
      <c r="D65" s="12">
        <v>18693.310000000001</v>
      </c>
      <c r="E65" s="9"/>
    </row>
    <row r="66" spans="1:5" x14ac:dyDescent="0.25">
      <c r="A66" s="17"/>
      <c r="B66" s="18"/>
      <c r="C66" s="18"/>
      <c r="D66" s="18"/>
      <c r="E66" s="18"/>
    </row>
    <row r="67" spans="1:5" ht="15.75" thickBot="1" x14ac:dyDescent="0.3">
      <c r="A67" s="62"/>
      <c r="B67" s="63" t="s">
        <v>35</v>
      </c>
      <c r="C67" s="63"/>
      <c r="D67" s="64">
        <f>SUM(D4:D65)</f>
        <v>2345350.11</v>
      </c>
      <c r="E67" s="64"/>
    </row>
    <row r="68" spans="1:5" ht="15.75" thickTop="1" x14ac:dyDescent="0.25"/>
    <row r="69" spans="1:5" x14ac:dyDescent="0.25">
      <c r="B69" s="72"/>
    </row>
    <row r="70" spans="1:5" x14ac:dyDescent="0.25">
      <c r="B70" s="72"/>
    </row>
  </sheetData>
  <autoFilter ref="A3:E65"/>
  <sortState ref="A4:V142">
    <sortCondition ref="B4:B1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Total</vt:lpstr>
      <vt:lpstr>Terminals.Stock</vt:lpstr>
      <vt:lpstr>stocks2020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2020-09-04T16:17:35Z</dcterms:modified>
</cp:coreProperties>
</file>